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920" activeTab="1"/>
  </bookViews>
  <sheets>
    <sheet name="Bez Blindfriendly-pro zajímavos" sheetId="1" r:id="rId1"/>
    <sheet name="Pouze Blindfriendly" sheetId="2" r:id="rId2"/>
    <sheet name="S Blindfriendly" sheetId="3" r:id="rId3"/>
    <sheet name="Hlasování" sheetId="4" r:id="rId4"/>
    <sheet name="Počet obyvatel" sheetId="5" r:id="rId5"/>
  </sheets>
  <definedNames/>
  <calcPr fullCalcOnLoad="1"/>
</workbook>
</file>

<file path=xl/sharedStrings.xml><?xml version="1.0" encoding="utf-8"?>
<sst xmlns="http://schemas.openxmlformats.org/spreadsheetml/2006/main" count="462" uniqueCount="178">
  <si>
    <t>Název</t>
  </si>
  <si>
    <t>Obec</t>
  </si>
  <si>
    <t>url</t>
  </si>
  <si>
    <t>Aktuálnost</t>
  </si>
  <si>
    <t>http://knihovna.ceska-trebova.cz/</t>
  </si>
  <si>
    <t>Staříč</t>
  </si>
  <si>
    <t>Mokré</t>
  </si>
  <si>
    <t>Litvínov</t>
  </si>
  <si>
    <t>Louny</t>
  </si>
  <si>
    <t>Česká Třebová</t>
  </si>
  <si>
    <t>Krajská knihovna Františka Bartoše</t>
  </si>
  <si>
    <t>Zlín</t>
  </si>
  <si>
    <t>Vsetín</t>
  </si>
  <si>
    <t>Havlíčkův Brod</t>
  </si>
  <si>
    <t>Dobruška</t>
  </si>
  <si>
    <t>Frýdek-Místek</t>
  </si>
  <si>
    <t>Hanušovice</t>
  </si>
  <si>
    <t>Nové Sedlo</t>
  </si>
  <si>
    <t>Pacov</t>
  </si>
  <si>
    <t>Valašské Meziříčí</t>
  </si>
  <si>
    <t>Znojmo</t>
  </si>
  <si>
    <t>Bory</t>
  </si>
  <si>
    <t>Jinačovice</t>
  </si>
  <si>
    <t>Kondrac</t>
  </si>
  <si>
    <t>Obsah</t>
  </si>
  <si>
    <t>Design</t>
  </si>
  <si>
    <t>Poslání</t>
  </si>
  <si>
    <t>Přístupnost</t>
  </si>
  <si>
    <t>http://knihovna.mestopacov.cz</t>
  </si>
  <si>
    <t>http://www.knihovna-uo.cz</t>
  </si>
  <si>
    <t>http://www.mekvalmez.cz</t>
  </si>
  <si>
    <t>Koncepce</t>
  </si>
  <si>
    <t>Součet</t>
  </si>
  <si>
    <t>http://www.kfbz.cz</t>
  </si>
  <si>
    <t>http://www.kkvysociny.cz</t>
  </si>
  <si>
    <t>Web 2.0</t>
  </si>
  <si>
    <t>Obecní knihovna Bory</t>
  </si>
  <si>
    <t>http://knihovna.bory.cz/</t>
  </si>
  <si>
    <t>Brno</t>
  </si>
  <si>
    <t>Ústřední knihovna Fakulty sociálních studií MU</t>
  </si>
  <si>
    <t>http://knihovna.fss.muni.cz</t>
  </si>
  <si>
    <t>Brumov - Bylnice</t>
  </si>
  <si>
    <t>Městská knihovna v Brumově - Bylnice</t>
  </si>
  <si>
    <t>www.cmail.cz/knihovna.brumov/</t>
  </si>
  <si>
    <t>Městská knihovna Česká Třebová</t>
  </si>
  <si>
    <t>České Budějovice</t>
  </si>
  <si>
    <t>Jihočeská vědecká knihovna v Českých Budějovicích</t>
  </si>
  <si>
    <t>www.cbvk.cz</t>
  </si>
  <si>
    <t>Městská knihovna Dobruška</t>
  </si>
  <si>
    <t>www.mestodobruska.cz/knihovna</t>
  </si>
  <si>
    <t>Dobřenice</t>
  </si>
  <si>
    <t>Obecní knihovna Dobřenice</t>
  </si>
  <si>
    <t>http://www.knihovnadobrenice.wz.cz/</t>
  </si>
  <si>
    <t>Městská knihovna Frýdek-Místek</t>
  </si>
  <si>
    <t>www.mkmistek.cz</t>
  </si>
  <si>
    <t>Městská knihovna Hanušovice</t>
  </si>
  <si>
    <t>http://www.knihovna.hanusovice.info</t>
  </si>
  <si>
    <t>Krajská knihovna Vysočiny</t>
  </si>
  <si>
    <t>Hodonín</t>
  </si>
  <si>
    <t>Městská knihovna Hodonín</t>
  </si>
  <si>
    <t>http://www.knihovna-hod.cz/</t>
  </si>
  <si>
    <t>Horní Ředice</t>
  </si>
  <si>
    <t>Obecní knihovna Horní Ředice</t>
  </si>
  <si>
    <t>www.knihovnahorniredice.wz.cz</t>
  </si>
  <si>
    <t>Jevíčko</t>
  </si>
  <si>
    <t>Městská knihovna Jevíčko</t>
  </si>
  <si>
    <t>http://www.knihovna-jevicko.cz/</t>
  </si>
  <si>
    <t>Jihlava</t>
  </si>
  <si>
    <t>Městská knihovna Jihlava</t>
  </si>
  <si>
    <t>http://www.knihovna-ji.cz/</t>
  </si>
  <si>
    <t>Obecní knihovna Jinačovice</t>
  </si>
  <si>
    <t>http://www.knihovna.jinacovice.cz/</t>
  </si>
  <si>
    <t>Klučov</t>
  </si>
  <si>
    <t>Jiráskova knihovna Klučov</t>
  </si>
  <si>
    <t>www.jkk.estranky.cz</t>
  </si>
  <si>
    <t>Kolín</t>
  </si>
  <si>
    <t>Městská knihovna Kolín</t>
  </si>
  <si>
    <t>www.knihovnakolin.cz</t>
  </si>
  <si>
    <t>Obecní knihovna Kondrac</t>
  </si>
  <si>
    <t>www.kondrac.cz/knihovna</t>
  </si>
  <si>
    <t>Městská knihovna Litvínov</t>
  </si>
  <si>
    <t>www.knihovna-litvinov.cz</t>
  </si>
  <si>
    <t>Loket</t>
  </si>
  <si>
    <t>Městská knihovna Loket</t>
  </si>
  <si>
    <t>http://www.mkloket.cz</t>
  </si>
  <si>
    <t>Městská knihovna Louny</t>
  </si>
  <si>
    <t>http://www.mkl.cz/</t>
  </si>
  <si>
    <t>Lučany nad Nisou</t>
  </si>
  <si>
    <t>Městská knihovna Lučany nad Nisou</t>
  </si>
  <si>
    <t>www lucany.cz</t>
  </si>
  <si>
    <t>Luhačovice</t>
  </si>
  <si>
    <t>Městská knihovna Luhačovice</t>
  </si>
  <si>
    <t>www.knihovna-luhacovice</t>
  </si>
  <si>
    <t>Knihovna u Mokřinky Mokré</t>
  </si>
  <si>
    <t>www.obecmokre.cz/knihovna</t>
  </si>
  <si>
    <t>Moravské Budějovice</t>
  </si>
  <si>
    <t>Městská knihovna v Moravských Budějovicích</t>
  </si>
  <si>
    <t>www.knihovnamb.cz</t>
  </si>
  <si>
    <t>Městská knihovna Nové Sedlo</t>
  </si>
  <si>
    <t>www.knihovnanovesedlo.cz</t>
  </si>
  <si>
    <t>Olomouc</t>
  </si>
  <si>
    <t>Vědecká knihovna v Olomouci</t>
  </si>
  <si>
    <t>http://www.vkol.cz/cs/</t>
  </si>
  <si>
    <t>Městská knihovna Pacov</t>
  </si>
  <si>
    <t>Plzeň</t>
  </si>
  <si>
    <t>Studijní a vědecká knihovna Plzeňského kraje</t>
  </si>
  <si>
    <t>http://www.svkpl.cz/</t>
  </si>
  <si>
    <t>Praha 1</t>
  </si>
  <si>
    <t>Státní technická knihovna</t>
  </si>
  <si>
    <t>www.stk.cz</t>
  </si>
  <si>
    <t>Praha Modřany</t>
  </si>
  <si>
    <t>Husova knihovna v Modřanech, příspěvková organizace</t>
  </si>
  <si>
    <t>www.hkmodrany.cz</t>
  </si>
  <si>
    <t>Radotín</t>
  </si>
  <si>
    <t>Místní knihovna Radotín</t>
  </si>
  <si>
    <t>www.knihovna-radotin.cz</t>
  </si>
  <si>
    <t>Rožnov pod Radhoštěm</t>
  </si>
  <si>
    <t>Městská knihovna Rožnov pod Radhoštěm, příspěvková organizace</t>
  </si>
  <si>
    <t>http://www.knir.cz/index.php</t>
  </si>
  <si>
    <t>Slaný</t>
  </si>
  <si>
    <t>Knihovna V. Štecha Slaný</t>
  </si>
  <si>
    <t>www.knihovnaslany.cz</t>
  </si>
  <si>
    <t>Obecní knihovna Staříč</t>
  </si>
  <si>
    <t>www.knihovnastaric.estranky.cz</t>
  </si>
  <si>
    <t>Sudoměřice u Bechyně</t>
  </si>
  <si>
    <t>Obecní knihovna Sudoměřice u Bechyně</t>
  </si>
  <si>
    <t>http://www.oksudomerice.wz.cz</t>
  </si>
  <si>
    <t>Ústí nad Orlicí</t>
  </si>
  <si>
    <t>Městská knihovna Ústí nad Orlicí</t>
  </si>
  <si>
    <t>Městská knihovna Valašské Meziříčí</t>
  </si>
  <si>
    <t>Vizovice</t>
  </si>
  <si>
    <t>Městská knihovna Josefa Čižmáře Vizovice</t>
  </si>
  <si>
    <t>www.cmail.cz/knihovna.vizovice</t>
  </si>
  <si>
    <t>Masarykova veřejná knihovna Vsetín</t>
  </si>
  <si>
    <t>http://www.mvk.cz</t>
  </si>
  <si>
    <t>Městská knihovna Znojmo</t>
  </si>
  <si>
    <t>http://www.knihovnazn.cz/</t>
  </si>
  <si>
    <t>Žďár nad Sázavou</t>
  </si>
  <si>
    <t>Knihovna M.J.Sychry ve Žďáře nad Sázavou</t>
  </si>
  <si>
    <t>http://www.knihzdar.cz</t>
  </si>
  <si>
    <t>Celk. součet</t>
  </si>
  <si>
    <t>Kategorie</t>
  </si>
  <si>
    <t>Počet obyvatel</t>
  </si>
  <si>
    <t>URL</t>
  </si>
  <si>
    <t>celkem</t>
  </si>
  <si>
    <t>http://www.kondrac.cz/knihovna</t>
  </si>
  <si>
    <t>nominace na cenu za nej bezbariérový web (8 z 9 nominací)</t>
  </si>
  <si>
    <t>http://www.knihovna-litvinov.cz</t>
  </si>
  <si>
    <t>http://www.stk.cz</t>
  </si>
  <si>
    <t>http://www.knihovnaslany.cz</t>
  </si>
  <si>
    <t>http://www.knihovnamb.cz</t>
  </si>
  <si>
    <t>http://www.cbvk.cz</t>
  </si>
  <si>
    <t>http://www.mkmistek.cz</t>
  </si>
  <si>
    <t>http://www.mestodobruska.cz/knihovna</t>
  </si>
  <si>
    <t>http://www.knihovnakolin.cz</t>
  </si>
  <si>
    <t>http://www.cmail.cz/knihovna.vizovice</t>
  </si>
  <si>
    <t>http://www.knihovna-luhacovice</t>
  </si>
  <si>
    <t>http://www.knihovnastaric.estranky.cz</t>
  </si>
  <si>
    <t>http://www.jkk.estranky.cz</t>
  </si>
  <si>
    <t>http://www.knihovnanovesedlo.cz</t>
  </si>
  <si>
    <t>http://www.knihovna-radotin.cz</t>
  </si>
  <si>
    <t>http://www.obecmokre.cz/knihovna</t>
  </si>
  <si>
    <t>http://www.knihovnahorniredice.wz.cz</t>
  </si>
  <si>
    <t>http://www lucany.cz</t>
  </si>
  <si>
    <t>http://www.cmail.cz/knihovna.brumov/</t>
  </si>
  <si>
    <t>hlavní menu pomocí graifiky bez textové alternativy</t>
  </si>
  <si>
    <t>část menu nepřístupná při ovládání z klávesnice</t>
  </si>
  <si>
    <t>http://www.hkmodrany.cz</t>
  </si>
  <si>
    <t>závislost na grafice, s hlasovým výstupem se web nedá používat</t>
  </si>
  <si>
    <t>1=nad 25 tisíc, 3=pod 5 tisíc</t>
  </si>
  <si>
    <t>Výsledky internetového hlasování Biblioweb 2009</t>
  </si>
  <si>
    <t>Stav k 16. 3. 2009 09:36:14</t>
  </si>
  <si>
    <t>počet hlasů</t>
  </si>
  <si>
    <t>pořadí</t>
  </si>
  <si>
    <t xml:space="preserve">Celkový počet hlasujících: </t>
  </si>
  <si>
    <t>1. hodnotitel</t>
  </si>
  <si>
    <t>2. hodnotitel</t>
  </si>
  <si>
    <t>3. hodnotitel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</si>
</sst>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24"/>
      <name val="Arial"/>
      <family val="0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4" fontId="3" fillId="2" borderId="0" xfId="0" applyNumberFormat="1" applyFont="1" applyFill="1" applyAlignment="1">
      <alignment/>
    </xf>
    <xf numFmtId="0" fontId="3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0" borderId="0" xfId="18" applyAlignment="1">
      <alignment/>
    </xf>
    <xf numFmtId="0" fontId="6" fillId="0" borderId="0" xfId="18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nihovnanovesedlo.cz/" TargetMode="External" /><Relationship Id="rId2" Type="http://schemas.openxmlformats.org/officeDocument/2006/relationships/hyperlink" Target="http://www.knihovna-luhacovice/" TargetMode="External" /><Relationship Id="rId3" Type="http://schemas.openxmlformats.org/officeDocument/2006/relationships/hyperlink" Target="http://knihovna.fss.muni.cz/" TargetMode="External" /><Relationship Id="rId4" Type="http://schemas.openxmlformats.org/officeDocument/2006/relationships/hyperlink" Target="http://knihovna.ceska-trebova.cz/" TargetMode="External" /><Relationship Id="rId5" Type="http://schemas.openxmlformats.org/officeDocument/2006/relationships/hyperlink" Target="http://www.knihovnadobrenice.wz.cz/" TargetMode="External" /><Relationship Id="rId6" Type="http://schemas.openxmlformats.org/officeDocument/2006/relationships/hyperlink" Target="http://www.knihovna-hod.cz/" TargetMode="External" /><Relationship Id="rId7" Type="http://schemas.openxmlformats.org/officeDocument/2006/relationships/hyperlink" Target="http://www.knihovna-ji.cz/" TargetMode="External" /><Relationship Id="rId8" Type="http://schemas.openxmlformats.org/officeDocument/2006/relationships/hyperlink" Target="http://knihovna.bory.cz/" TargetMode="External" /><Relationship Id="rId9" Type="http://schemas.openxmlformats.org/officeDocument/2006/relationships/hyperlink" Target="http://www.cbvk.cz/" TargetMode="External" /><Relationship Id="rId10" Type="http://schemas.openxmlformats.org/officeDocument/2006/relationships/hyperlink" Target="http://www.cmail.cz/knihovna.brumov/" TargetMode="External" /><Relationship Id="rId11" Type="http://schemas.openxmlformats.org/officeDocument/2006/relationships/hyperlink" Target="http://www.mestodobruska.cz/knihovna" TargetMode="External" /><Relationship Id="rId12" Type="http://schemas.openxmlformats.org/officeDocument/2006/relationships/hyperlink" Target="http://www.mkmistek.cz/" TargetMode="External" /><Relationship Id="rId13" Type="http://schemas.openxmlformats.org/officeDocument/2006/relationships/hyperlink" Target="http://www.knihovnahorniredice.wz.cz/" TargetMode="External" /><Relationship Id="rId14" Type="http://schemas.openxmlformats.org/officeDocument/2006/relationships/hyperlink" Target="http://www.jkk.estranky.cz/" TargetMode="External" /><Relationship Id="rId15" Type="http://schemas.openxmlformats.org/officeDocument/2006/relationships/hyperlink" Target="http://www.knihovnakolin.cz/" TargetMode="External" /><Relationship Id="rId16" Type="http://schemas.openxmlformats.org/officeDocument/2006/relationships/hyperlink" Target="http://www.kondrac.cz/knihovna" TargetMode="External" /><Relationship Id="rId17" Type="http://schemas.openxmlformats.org/officeDocument/2006/relationships/hyperlink" Target="http://www.knihovna-litvinov.cz/" TargetMode="External" /><Relationship Id="rId18" Type="http://schemas.openxmlformats.org/officeDocument/2006/relationships/hyperlink" Target="http://www.knihovna-luhacovice/" TargetMode="External" /><Relationship Id="rId19" Type="http://schemas.openxmlformats.org/officeDocument/2006/relationships/hyperlink" Target="http://www.knihovnamb.cz/" TargetMode="External" /><Relationship Id="rId20" Type="http://schemas.openxmlformats.org/officeDocument/2006/relationships/hyperlink" Target="http://www.obecmokre.cz/knihovna" TargetMode="External" /><Relationship Id="rId21" Type="http://schemas.openxmlformats.org/officeDocument/2006/relationships/hyperlink" Target="http://www.stk.cz/" TargetMode="External" /><Relationship Id="rId22" Type="http://schemas.openxmlformats.org/officeDocument/2006/relationships/hyperlink" Target="http://www.hkmodrany.cz/" TargetMode="External" /><Relationship Id="rId23" Type="http://schemas.openxmlformats.org/officeDocument/2006/relationships/hyperlink" Target="http://www.knihovna-radotin.cz/" TargetMode="External" /><Relationship Id="rId24" Type="http://schemas.openxmlformats.org/officeDocument/2006/relationships/hyperlink" Target="http://www.knihovnaslany.cz/" TargetMode="External" /><Relationship Id="rId25" Type="http://schemas.openxmlformats.org/officeDocument/2006/relationships/hyperlink" Target="http://www.knihovnastaric.estranky.cz/" TargetMode="External" /><Relationship Id="rId26" Type="http://schemas.openxmlformats.org/officeDocument/2006/relationships/hyperlink" Target="http://www.cmail.cz/knihovna.vizovic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workbookViewId="0" topLeftCell="J1">
      <pane ySplit="1" topLeftCell="BM29" activePane="bottomLeft" state="frozen"/>
      <selection pane="topLeft" activeCell="A1" sqref="A1"/>
      <selection pane="bottomLeft" activeCell="AE46" sqref="AE46"/>
    </sheetView>
  </sheetViews>
  <sheetFormatPr defaultColWidth="9.00390625" defaultRowHeight="12.75"/>
  <cols>
    <col min="1" max="1" width="9.125" style="1" customWidth="1"/>
    <col min="2" max="2" width="32.125" style="1" customWidth="1"/>
    <col min="3" max="3" width="26.75390625" style="1" customWidth="1"/>
    <col min="4" max="4" width="14.625" style="1" customWidth="1"/>
    <col min="5" max="5" width="8.125" style="4" customWidth="1"/>
    <col min="6" max="9" width="6.625" style="4" customWidth="1"/>
    <col min="10" max="10" width="7.75390625" style="1" customWidth="1"/>
    <col min="11" max="11" width="6.625" style="4" customWidth="1"/>
    <col min="12" max="13" width="6.625" style="1" customWidth="1"/>
    <col min="14" max="14" width="8.125" style="1" customWidth="1"/>
    <col min="15" max="15" width="7.25390625" style="1" customWidth="1"/>
    <col min="16" max="16" width="7.125" style="1" customWidth="1"/>
    <col min="17" max="19" width="9.125" style="1" customWidth="1"/>
    <col min="20" max="20" width="10.125" style="1" customWidth="1"/>
    <col min="21" max="21" width="8.00390625" style="1" customWidth="1"/>
    <col min="22" max="22" width="6.875" style="1" customWidth="1"/>
    <col min="23" max="24" width="6.625" style="1" customWidth="1"/>
    <col min="25" max="26" width="9.125" style="1" customWidth="1"/>
    <col min="27" max="28" width="11.625" style="1" customWidth="1"/>
    <col min="29" max="16384" width="9.125" style="1" customWidth="1"/>
  </cols>
  <sheetData>
    <row r="1" spans="1:29" ht="12.75">
      <c r="A1" s="1" t="s">
        <v>142</v>
      </c>
      <c r="B1" s="1" t="s">
        <v>1</v>
      </c>
      <c r="C1" s="1" t="s">
        <v>0</v>
      </c>
      <c r="D1" s="1" t="s">
        <v>2</v>
      </c>
      <c r="E1" s="3" t="s">
        <v>24</v>
      </c>
      <c r="F1" s="3" t="s">
        <v>3</v>
      </c>
      <c r="G1" s="3" t="s">
        <v>25</v>
      </c>
      <c r="H1" s="3" t="s">
        <v>26</v>
      </c>
      <c r="I1" s="3" t="s">
        <v>35</v>
      </c>
      <c r="J1" s="2" t="s">
        <v>27</v>
      </c>
      <c r="K1" s="3" t="s">
        <v>31</v>
      </c>
      <c r="L1" s="2" t="s">
        <v>32</v>
      </c>
      <c r="M1" s="3" t="s">
        <v>24</v>
      </c>
      <c r="N1" s="3" t="s">
        <v>3</v>
      </c>
      <c r="O1" s="3" t="s">
        <v>25</v>
      </c>
      <c r="P1" s="3" t="s">
        <v>26</v>
      </c>
      <c r="Q1" s="3" t="s">
        <v>35</v>
      </c>
      <c r="R1" s="2" t="s">
        <v>27</v>
      </c>
      <c r="S1" s="3" t="s">
        <v>31</v>
      </c>
      <c r="T1" s="2" t="s">
        <v>32</v>
      </c>
      <c r="U1" s="3" t="s">
        <v>24</v>
      </c>
      <c r="V1" s="3" t="s">
        <v>3</v>
      </c>
      <c r="W1" s="3" t="s">
        <v>25</v>
      </c>
      <c r="X1" s="3" t="s">
        <v>26</v>
      </c>
      <c r="Y1" s="3" t="s">
        <v>35</v>
      </c>
      <c r="Z1" s="2" t="s">
        <v>27</v>
      </c>
      <c r="AA1" s="3" t="s">
        <v>31</v>
      </c>
      <c r="AB1" s="2" t="s">
        <v>32</v>
      </c>
      <c r="AC1" s="1" t="s">
        <v>140</v>
      </c>
    </row>
    <row r="2" spans="1:29" ht="12.75">
      <c r="A2" s="1">
        <v>783</v>
      </c>
      <c r="B2" s="11" t="s">
        <v>21</v>
      </c>
      <c r="C2" s="2" t="s">
        <v>36</v>
      </c>
      <c r="D2" t="s">
        <v>37</v>
      </c>
      <c r="E2" s="8">
        <v>4</v>
      </c>
      <c r="F2" s="8">
        <v>3</v>
      </c>
      <c r="G2" s="8">
        <v>7</v>
      </c>
      <c r="H2" s="8">
        <v>5</v>
      </c>
      <c r="I2" s="8">
        <v>1</v>
      </c>
      <c r="J2" s="7"/>
      <c r="K2" s="8">
        <v>5</v>
      </c>
      <c r="L2" s="7">
        <f aca="true" t="shared" si="0" ref="L2:L44">SUM(E2:K2)</f>
        <v>25</v>
      </c>
      <c r="M2" s="12">
        <v>7</v>
      </c>
      <c r="N2" s="12">
        <v>5</v>
      </c>
      <c r="O2" s="12">
        <v>9</v>
      </c>
      <c r="P2" s="12">
        <v>7</v>
      </c>
      <c r="Q2" s="12">
        <v>1</v>
      </c>
      <c r="R2" s="13"/>
      <c r="S2" s="12">
        <v>3</v>
      </c>
      <c r="T2" s="7">
        <f>SUM(M2:S2)</f>
        <v>32</v>
      </c>
      <c r="U2" s="8">
        <v>4.5</v>
      </c>
      <c r="V2" s="8">
        <v>4</v>
      </c>
      <c r="W2" s="8">
        <v>5</v>
      </c>
      <c r="X2" s="8">
        <v>4</v>
      </c>
      <c r="Y2" s="8">
        <v>0</v>
      </c>
      <c r="Z2" s="7"/>
      <c r="AA2" s="8">
        <v>5</v>
      </c>
      <c r="AB2" s="1">
        <f>SUM(U2:AA2)</f>
        <v>22.5</v>
      </c>
      <c r="AC2" s="1">
        <f>SUM(L2+T2+AB2)</f>
        <v>79.5</v>
      </c>
    </row>
    <row r="3" spans="1:29" ht="12.75">
      <c r="A3" s="1">
        <v>366680</v>
      </c>
      <c r="B3" s="11" t="s">
        <v>38</v>
      </c>
      <c r="C3" s="2" t="s">
        <v>39</v>
      </c>
      <c r="D3" t="s">
        <v>40</v>
      </c>
      <c r="E3" s="4">
        <v>10</v>
      </c>
      <c r="F3" s="4">
        <v>3</v>
      </c>
      <c r="G3" s="4">
        <v>7</v>
      </c>
      <c r="H3" s="4">
        <v>7</v>
      </c>
      <c r="I3" s="4">
        <v>3</v>
      </c>
      <c r="K3" s="4">
        <v>9</v>
      </c>
      <c r="L3" s="1">
        <f t="shared" si="0"/>
        <v>39</v>
      </c>
      <c r="M3" s="14">
        <v>8</v>
      </c>
      <c r="N3" s="14">
        <v>3</v>
      </c>
      <c r="O3" s="14">
        <v>8</v>
      </c>
      <c r="P3" s="14">
        <v>8</v>
      </c>
      <c r="Q3" s="14">
        <v>3.5</v>
      </c>
      <c r="R3" s="15"/>
      <c r="S3" s="14">
        <v>5</v>
      </c>
      <c r="T3" s="1">
        <f>SUM(M3:S3)</f>
        <v>35.5</v>
      </c>
      <c r="U3" s="4">
        <v>9</v>
      </c>
      <c r="V3" s="4">
        <v>5</v>
      </c>
      <c r="W3" s="4">
        <v>8</v>
      </c>
      <c r="X3" s="4">
        <v>8</v>
      </c>
      <c r="Y3" s="4">
        <v>2</v>
      </c>
      <c r="AA3" s="4">
        <v>8</v>
      </c>
      <c r="AB3" s="1">
        <f>SUM(U3:AA3)</f>
        <v>40</v>
      </c>
      <c r="AC3" s="1">
        <f aca="true" t="shared" si="1" ref="AC3:AC44">SUM(L3+T3+AB3)</f>
        <v>114.5</v>
      </c>
    </row>
    <row r="4" spans="1:29" ht="12.75">
      <c r="A4" s="1">
        <v>5974</v>
      </c>
      <c r="B4" s="11" t="s">
        <v>41</v>
      </c>
      <c r="C4" s="2" t="s">
        <v>42</v>
      </c>
      <c r="D4" t="s">
        <v>43</v>
      </c>
      <c r="E4" s="27">
        <v>3</v>
      </c>
      <c r="F4" s="27">
        <v>4</v>
      </c>
      <c r="G4" s="27">
        <v>5</v>
      </c>
      <c r="H4" s="27">
        <v>4</v>
      </c>
      <c r="I4" s="27">
        <v>1</v>
      </c>
      <c r="K4" s="4">
        <v>1</v>
      </c>
      <c r="L4" s="1">
        <f>SUM(E4:K4)</f>
        <v>18</v>
      </c>
      <c r="M4" s="16">
        <v>4.5</v>
      </c>
      <c r="N4" s="16">
        <v>5</v>
      </c>
      <c r="O4" s="16">
        <v>6.5</v>
      </c>
      <c r="P4" s="16">
        <v>6</v>
      </c>
      <c r="Q4" s="16">
        <v>1</v>
      </c>
      <c r="R4" s="15"/>
      <c r="S4" s="14">
        <v>2</v>
      </c>
      <c r="T4" s="1">
        <f>SUM(M4:S4)</f>
        <v>25</v>
      </c>
      <c r="U4" s="27">
        <v>3</v>
      </c>
      <c r="V4" s="27">
        <v>4</v>
      </c>
      <c r="W4" s="27">
        <v>4</v>
      </c>
      <c r="X4" s="27">
        <v>5</v>
      </c>
      <c r="Y4" s="27">
        <v>1</v>
      </c>
      <c r="AA4" s="4">
        <v>1</v>
      </c>
      <c r="AB4" s="1">
        <f>SUM(U4:AA4)</f>
        <v>18</v>
      </c>
      <c r="AC4" s="1">
        <f t="shared" si="1"/>
        <v>61</v>
      </c>
    </row>
    <row r="5" spans="1:29" ht="12.75">
      <c r="A5" s="1">
        <v>16426</v>
      </c>
      <c r="B5" s="11" t="s">
        <v>9</v>
      </c>
      <c r="C5" s="2" t="s">
        <v>44</v>
      </c>
      <c r="D5" t="s">
        <v>4</v>
      </c>
      <c r="E5" s="28">
        <v>8</v>
      </c>
      <c r="F5" s="28">
        <v>4</v>
      </c>
      <c r="G5" s="28">
        <v>8</v>
      </c>
      <c r="H5" s="28">
        <v>9</v>
      </c>
      <c r="I5" s="28">
        <v>2</v>
      </c>
      <c r="J5" s="7"/>
      <c r="K5" s="8">
        <v>9</v>
      </c>
      <c r="L5" s="7">
        <f t="shared" si="0"/>
        <v>40</v>
      </c>
      <c r="M5" s="17">
        <v>10</v>
      </c>
      <c r="N5" s="17">
        <v>4</v>
      </c>
      <c r="O5" s="17">
        <v>10</v>
      </c>
      <c r="P5" s="17">
        <v>8</v>
      </c>
      <c r="Q5" s="17">
        <v>3</v>
      </c>
      <c r="R5" s="13"/>
      <c r="S5" s="12">
        <v>7</v>
      </c>
      <c r="T5" s="7">
        <f aca="true" t="shared" si="2" ref="T5:T44">SUM(M5:S5)</f>
        <v>42</v>
      </c>
      <c r="U5" s="28">
        <v>8.5</v>
      </c>
      <c r="V5" s="28">
        <v>6</v>
      </c>
      <c r="W5" s="28">
        <v>9</v>
      </c>
      <c r="X5" s="28">
        <v>8</v>
      </c>
      <c r="Y5" s="28">
        <v>3</v>
      </c>
      <c r="Z5" s="7"/>
      <c r="AA5" s="8">
        <v>8</v>
      </c>
      <c r="AB5" s="7">
        <f aca="true" t="shared" si="3" ref="AB5:AB44">SUM(U5:AA5)</f>
        <v>42.5</v>
      </c>
      <c r="AC5" s="1">
        <f t="shared" si="1"/>
        <v>124.5</v>
      </c>
    </row>
    <row r="6" spans="1:29" ht="12.75">
      <c r="A6" s="1">
        <v>94747</v>
      </c>
      <c r="B6" s="11" t="s">
        <v>45</v>
      </c>
      <c r="C6" s="2" t="s">
        <v>46</v>
      </c>
      <c r="D6" t="s">
        <v>47</v>
      </c>
      <c r="E6" s="27">
        <v>10</v>
      </c>
      <c r="F6" s="27">
        <v>6</v>
      </c>
      <c r="G6" s="27">
        <v>9</v>
      </c>
      <c r="H6" s="27">
        <v>9</v>
      </c>
      <c r="I6" s="27">
        <v>2</v>
      </c>
      <c r="K6" s="4">
        <v>4</v>
      </c>
      <c r="L6" s="1">
        <f t="shared" si="0"/>
        <v>40</v>
      </c>
      <c r="M6" s="16">
        <v>9</v>
      </c>
      <c r="N6" s="16">
        <v>5</v>
      </c>
      <c r="O6" s="16">
        <v>9</v>
      </c>
      <c r="P6" s="16">
        <v>8</v>
      </c>
      <c r="Q6" s="16">
        <v>2</v>
      </c>
      <c r="R6" s="15"/>
      <c r="S6" s="14">
        <v>3</v>
      </c>
      <c r="T6" s="1">
        <f t="shared" si="2"/>
        <v>36</v>
      </c>
      <c r="U6" s="27">
        <v>7.5</v>
      </c>
      <c r="V6" s="27">
        <v>6</v>
      </c>
      <c r="W6" s="27">
        <v>7</v>
      </c>
      <c r="X6" s="27">
        <v>8</v>
      </c>
      <c r="Y6" s="27">
        <v>1</v>
      </c>
      <c r="AA6" s="4">
        <v>5</v>
      </c>
      <c r="AB6" s="1">
        <f t="shared" si="3"/>
        <v>34.5</v>
      </c>
      <c r="AC6" s="1">
        <f t="shared" si="1"/>
        <v>110.5</v>
      </c>
    </row>
    <row r="7" spans="1:29" ht="12.75">
      <c r="A7" s="1">
        <v>6985</v>
      </c>
      <c r="B7" s="11" t="s">
        <v>14</v>
      </c>
      <c r="C7" s="2" t="s">
        <v>48</v>
      </c>
      <c r="D7" t="s">
        <v>49</v>
      </c>
      <c r="E7" s="27">
        <v>5</v>
      </c>
      <c r="F7" s="27">
        <v>3</v>
      </c>
      <c r="G7" s="27">
        <v>6</v>
      </c>
      <c r="H7" s="27">
        <v>4</v>
      </c>
      <c r="I7" s="27">
        <v>0</v>
      </c>
      <c r="K7" s="4">
        <v>7</v>
      </c>
      <c r="L7" s="1">
        <f t="shared" si="0"/>
        <v>25</v>
      </c>
      <c r="M7" s="16">
        <v>9</v>
      </c>
      <c r="N7" s="16">
        <v>4</v>
      </c>
      <c r="O7" s="16">
        <v>6.5</v>
      </c>
      <c r="P7" s="16">
        <v>7</v>
      </c>
      <c r="Q7" s="16">
        <v>0</v>
      </c>
      <c r="R7" s="15"/>
      <c r="S7" s="14">
        <v>5</v>
      </c>
      <c r="T7" s="1">
        <f t="shared" si="2"/>
        <v>31.5</v>
      </c>
      <c r="U7" s="27">
        <v>5</v>
      </c>
      <c r="V7" s="27">
        <v>5</v>
      </c>
      <c r="W7" s="27">
        <v>6.5</v>
      </c>
      <c r="X7" s="27">
        <v>6</v>
      </c>
      <c r="Y7" s="27">
        <v>0</v>
      </c>
      <c r="AA7" s="4">
        <v>5</v>
      </c>
      <c r="AB7" s="1">
        <f t="shared" si="3"/>
        <v>27.5</v>
      </c>
      <c r="AC7" s="1">
        <f t="shared" si="1"/>
        <v>84</v>
      </c>
    </row>
    <row r="8" spans="1:29" ht="12.75">
      <c r="A8" s="1">
        <v>573</v>
      </c>
      <c r="B8" s="11" t="s">
        <v>50</v>
      </c>
      <c r="C8" s="2" t="s">
        <v>51</v>
      </c>
      <c r="D8" t="s">
        <v>52</v>
      </c>
      <c r="E8" s="27">
        <v>5</v>
      </c>
      <c r="F8" s="27">
        <v>3</v>
      </c>
      <c r="G8" s="27">
        <v>5</v>
      </c>
      <c r="H8" s="27">
        <v>5</v>
      </c>
      <c r="I8" s="27">
        <v>1</v>
      </c>
      <c r="K8" s="4">
        <v>1</v>
      </c>
      <c r="L8" s="1">
        <f t="shared" si="0"/>
        <v>20</v>
      </c>
      <c r="M8" s="16">
        <v>5</v>
      </c>
      <c r="N8" s="16">
        <v>4</v>
      </c>
      <c r="O8" s="16">
        <v>5.5</v>
      </c>
      <c r="P8" s="16">
        <v>6</v>
      </c>
      <c r="Q8" s="16">
        <v>0</v>
      </c>
      <c r="R8" s="15"/>
      <c r="S8" s="14">
        <v>2</v>
      </c>
      <c r="T8" s="1">
        <f t="shared" si="2"/>
        <v>22.5</v>
      </c>
      <c r="U8" s="27">
        <v>3</v>
      </c>
      <c r="V8" s="27">
        <v>4</v>
      </c>
      <c r="W8" s="27">
        <v>3</v>
      </c>
      <c r="X8" s="27">
        <v>4</v>
      </c>
      <c r="Y8" s="27">
        <v>1</v>
      </c>
      <c r="AA8" s="4">
        <v>3</v>
      </c>
      <c r="AB8" s="1">
        <f t="shared" si="3"/>
        <v>18</v>
      </c>
      <c r="AC8" s="1">
        <f t="shared" si="1"/>
        <v>60.5</v>
      </c>
    </row>
    <row r="9" spans="1:29" ht="12.75">
      <c r="A9" s="1">
        <v>59416</v>
      </c>
      <c r="B9" s="11" t="s">
        <v>15</v>
      </c>
      <c r="C9" s="2" t="s">
        <v>53</v>
      </c>
      <c r="D9" t="s">
        <v>54</v>
      </c>
      <c r="E9" s="29">
        <v>6</v>
      </c>
      <c r="F9" s="29">
        <v>3</v>
      </c>
      <c r="G9" s="29">
        <v>7</v>
      </c>
      <c r="H9" s="29">
        <v>7</v>
      </c>
      <c r="I9" s="29">
        <v>2</v>
      </c>
      <c r="J9" s="30"/>
      <c r="K9" s="31">
        <v>2</v>
      </c>
      <c r="L9" s="25">
        <f t="shared" si="0"/>
        <v>27</v>
      </c>
      <c r="M9" s="32">
        <v>7</v>
      </c>
      <c r="N9" s="32">
        <v>4</v>
      </c>
      <c r="O9" s="32">
        <v>10</v>
      </c>
      <c r="P9" s="32">
        <v>8</v>
      </c>
      <c r="Q9" s="32">
        <v>5</v>
      </c>
      <c r="R9" s="33"/>
      <c r="S9" s="34">
        <v>2</v>
      </c>
      <c r="T9" s="25">
        <f t="shared" si="2"/>
        <v>36</v>
      </c>
      <c r="U9" s="29">
        <v>7.5</v>
      </c>
      <c r="V9" s="29">
        <v>5</v>
      </c>
      <c r="W9" s="29">
        <v>7</v>
      </c>
      <c r="X9" s="29">
        <v>8</v>
      </c>
      <c r="Y9" s="29">
        <v>1</v>
      </c>
      <c r="Z9" s="30"/>
      <c r="AA9" s="31">
        <v>4</v>
      </c>
      <c r="AB9" s="25">
        <f t="shared" si="3"/>
        <v>32.5</v>
      </c>
      <c r="AC9" s="1">
        <f t="shared" si="1"/>
        <v>95.5</v>
      </c>
    </row>
    <row r="10" spans="1:29" ht="12.75">
      <c r="A10" s="1">
        <v>3451</v>
      </c>
      <c r="B10" s="11" t="s">
        <v>16</v>
      </c>
      <c r="C10" s="2" t="s">
        <v>55</v>
      </c>
      <c r="D10" t="s">
        <v>56</v>
      </c>
      <c r="E10" s="8">
        <v>4</v>
      </c>
      <c r="F10" s="8">
        <v>3</v>
      </c>
      <c r="G10" s="8">
        <v>5</v>
      </c>
      <c r="H10" s="8">
        <v>5</v>
      </c>
      <c r="I10" s="8">
        <v>1</v>
      </c>
      <c r="J10" s="7"/>
      <c r="K10" s="8">
        <v>6</v>
      </c>
      <c r="L10" s="7">
        <f t="shared" si="0"/>
        <v>24</v>
      </c>
      <c r="M10" s="12">
        <v>8</v>
      </c>
      <c r="N10" s="12">
        <v>4</v>
      </c>
      <c r="O10" s="12">
        <v>7.5</v>
      </c>
      <c r="P10" s="12">
        <v>6</v>
      </c>
      <c r="Q10" s="12">
        <v>1</v>
      </c>
      <c r="R10" s="13"/>
      <c r="S10" s="12">
        <v>4</v>
      </c>
      <c r="T10" s="7">
        <f t="shared" si="2"/>
        <v>30.5</v>
      </c>
      <c r="U10" s="8">
        <v>3</v>
      </c>
      <c r="V10" s="8">
        <v>2</v>
      </c>
      <c r="W10" s="8">
        <v>5.5</v>
      </c>
      <c r="X10" s="8">
        <v>4</v>
      </c>
      <c r="Y10" s="8">
        <v>0</v>
      </c>
      <c r="Z10" s="7"/>
      <c r="AA10" s="8">
        <v>5</v>
      </c>
      <c r="AB10" s="7">
        <f t="shared" si="3"/>
        <v>19.5</v>
      </c>
      <c r="AC10" s="1">
        <f t="shared" si="1"/>
        <v>74</v>
      </c>
    </row>
    <row r="11" spans="1:29" ht="12.75">
      <c r="A11" s="1">
        <v>24265</v>
      </c>
      <c r="B11" s="11" t="s">
        <v>13</v>
      </c>
      <c r="C11" s="2" t="s">
        <v>57</v>
      </c>
      <c r="D11" t="s">
        <v>34</v>
      </c>
      <c r="E11" s="28">
        <v>10</v>
      </c>
      <c r="F11" s="28">
        <v>3</v>
      </c>
      <c r="G11" s="28">
        <v>8</v>
      </c>
      <c r="H11" s="4">
        <v>10</v>
      </c>
      <c r="I11" s="28">
        <v>3</v>
      </c>
      <c r="J11" s="7"/>
      <c r="K11" s="8">
        <v>3</v>
      </c>
      <c r="L11" s="7">
        <f t="shared" si="0"/>
        <v>37</v>
      </c>
      <c r="M11" s="17">
        <v>10</v>
      </c>
      <c r="N11" s="17">
        <v>4</v>
      </c>
      <c r="O11" s="17">
        <v>10</v>
      </c>
      <c r="P11" s="14">
        <v>10</v>
      </c>
      <c r="Q11" s="17">
        <v>3</v>
      </c>
      <c r="R11" s="13"/>
      <c r="S11" s="12">
        <v>2</v>
      </c>
      <c r="T11" s="7">
        <f t="shared" si="2"/>
        <v>39</v>
      </c>
      <c r="U11" s="28">
        <v>8</v>
      </c>
      <c r="V11" s="28">
        <v>5</v>
      </c>
      <c r="W11" s="28">
        <v>8.5</v>
      </c>
      <c r="X11" s="4">
        <v>8</v>
      </c>
      <c r="Y11" s="28">
        <v>1</v>
      </c>
      <c r="Z11" s="7"/>
      <c r="AA11" s="8">
        <v>6</v>
      </c>
      <c r="AB11" s="7">
        <f t="shared" si="3"/>
        <v>36.5</v>
      </c>
      <c r="AC11" s="1">
        <f t="shared" si="1"/>
        <v>112.5</v>
      </c>
    </row>
    <row r="12" spans="1:29" ht="12.75">
      <c r="A12" s="1">
        <v>26110</v>
      </c>
      <c r="B12" s="11" t="s">
        <v>58</v>
      </c>
      <c r="C12" s="2" t="s">
        <v>59</v>
      </c>
      <c r="D12" t="s">
        <v>60</v>
      </c>
      <c r="E12" s="4">
        <v>6</v>
      </c>
      <c r="F12" s="4">
        <v>3</v>
      </c>
      <c r="G12" s="4">
        <v>6</v>
      </c>
      <c r="H12" s="4">
        <v>5</v>
      </c>
      <c r="I12" s="4">
        <v>1</v>
      </c>
      <c r="K12" s="4">
        <v>4</v>
      </c>
      <c r="L12" s="1">
        <f t="shared" si="0"/>
        <v>25</v>
      </c>
      <c r="M12" s="14">
        <v>10</v>
      </c>
      <c r="N12" s="14">
        <v>4</v>
      </c>
      <c r="O12" s="14">
        <v>6.5</v>
      </c>
      <c r="P12" s="14">
        <v>7</v>
      </c>
      <c r="Q12" s="14">
        <v>1</v>
      </c>
      <c r="R12" s="15"/>
      <c r="S12" s="14">
        <v>3</v>
      </c>
      <c r="T12" s="1">
        <f t="shared" si="2"/>
        <v>31.5</v>
      </c>
      <c r="U12" s="4">
        <v>8</v>
      </c>
      <c r="V12" s="4">
        <v>5</v>
      </c>
      <c r="W12" s="4">
        <v>5</v>
      </c>
      <c r="X12" s="4">
        <v>6</v>
      </c>
      <c r="Y12" s="4">
        <v>0</v>
      </c>
      <c r="AA12" s="4">
        <v>5</v>
      </c>
      <c r="AB12" s="1">
        <f t="shared" si="3"/>
        <v>29</v>
      </c>
      <c r="AC12" s="1">
        <f t="shared" si="1"/>
        <v>85.5</v>
      </c>
    </row>
    <row r="13" spans="1:29" ht="12.75">
      <c r="A13" s="1">
        <v>811</v>
      </c>
      <c r="B13" s="11" t="s">
        <v>61</v>
      </c>
      <c r="C13" s="2" t="s">
        <v>62</v>
      </c>
      <c r="D13" t="s">
        <v>63</v>
      </c>
      <c r="E13" s="35">
        <v>3</v>
      </c>
      <c r="F13" s="35">
        <v>3</v>
      </c>
      <c r="G13" s="35">
        <v>4</v>
      </c>
      <c r="H13" s="35">
        <v>4</v>
      </c>
      <c r="I13" s="35">
        <v>0</v>
      </c>
      <c r="J13" s="9"/>
      <c r="K13" s="10">
        <v>1</v>
      </c>
      <c r="L13" s="9">
        <f t="shared" si="0"/>
        <v>15</v>
      </c>
      <c r="M13" s="18">
        <v>4</v>
      </c>
      <c r="N13" s="18">
        <v>4</v>
      </c>
      <c r="O13" s="18">
        <v>4.5</v>
      </c>
      <c r="P13" s="18">
        <v>6</v>
      </c>
      <c r="Q13" s="18">
        <v>1</v>
      </c>
      <c r="R13" s="19"/>
      <c r="S13" s="20">
        <v>2</v>
      </c>
      <c r="T13" s="9">
        <f t="shared" si="2"/>
        <v>21.5</v>
      </c>
      <c r="U13" s="35">
        <v>1.5</v>
      </c>
      <c r="V13" s="35">
        <v>3</v>
      </c>
      <c r="W13" s="35">
        <v>4</v>
      </c>
      <c r="X13" s="35">
        <v>3</v>
      </c>
      <c r="Y13" s="35">
        <v>0</v>
      </c>
      <c r="Z13" s="9"/>
      <c r="AA13" s="10">
        <v>1</v>
      </c>
      <c r="AB13" s="9">
        <f t="shared" si="3"/>
        <v>12.5</v>
      </c>
      <c r="AC13" s="1">
        <f t="shared" si="1"/>
        <v>49</v>
      </c>
    </row>
    <row r="14" spans="1:29" ht="12.75">
      <c r="A14" s="1">
        <v>2871</v>
      </c>
      <c r="B14" s="11" t="s">
        <v>64</v>
      </c>
      <c r="C14" s="2" t="s">
        <v>65</v>
      </c>
      <c r="D14" t="s">
        <v>66</v>
      </c>
      <c r="E14" s="8">
        <v>8.5</v>
      </c>
      <c r="F14" s="8">
        <v>3</v>
      </c>
      <c r="G14" s="8">
        <v>6</v>
      </c>
      <c r="H14" s="8">
        <v>8</v>
      </c>
      <c r="I14" s="8">
        <v>1</v>
      </c>
      <c r="J14" s="7"/>
      <c r="K14" s="8">
        <v>3</v>
      </c>
      <c r="L14" s="7">
        <f t="shared" si="0"/>
        <v>29.5</v>
      </c>
      <c r="M14" s="12">
        <v>7</v>
      </c>
      <c r="N14" s="12">
        <v>4</v>
      </c>
      <c r="O14" s="12">
        <v>4.5</v>
      </c>
      <c r="P14" s="12">
        <v>6</v>
      </c>
      <c r="Q14" s="12">
        <v>1</v>
      </c>
      <c r="R14" s="13"/>
      <c r="S14" s="12">
        <v>2</v>
      </c>
      <c r="T14" s="7">
        <f t="shared" si="2"/>
        <v>24.5</v>
      </c>
      <c r="U14" s="8">
        <v>5.5</v>
      </c>
      <c r="V14" s="8">
        <v>5</v>
      </c>
      <c r="W14" s="8">
        <v>7</v>
      </c>
      <c r="X14" s="8">
        <v>6</v>
      </c>
      <c r="Y14" s="8">
        <v>2</v>
      </c>
      <c r="Z14" s="7"/>
      <c r="AA14" s="8">
        <v>4</v>
      </c>
      <c r="AB14" s="7">
        <f t="shared" si="3"/>
        <v>29.5</v>
      </c>
      <c r="AC14" s="1">
        <f t="shared" si="1"/>
        <v>83.5</v>
      </c>
    </row>
    <row r="15" spans="1:29" ht="12.75">
      <c r="A15" s="1">
        <v>50916</v>
      </c>
      <c r="B15" s="11" t="s">
        <v>67</v>
      </c>
      <c r="C15" s="2" t="s">
        <v>68</v>
      </c>
      <c r="D15" t="s">
        <v>69</v>
      </c>
      <c r="E15" s="4">
        <v>6</v>
      </c>
      <c r="F15" s="4">
        <v>3</v>
      </c>
      <c r="G15" s="4">
        <v>7</v>
      </c>
      <c r="H15" s="4">
        <v>9</v>
      </c>
      <c r="I15" s="4">
        <v>1</v>
      </c>
      <c r="K15" s="4">
        <v>8</v>
      </c>
      <c r="L15" s="1">
        <f t="shared" si="0"/>
        <v>34</v>
      </c>
      <c r="M15" s="14">
        <v>7</v>
      </c>
      <c r="N15" s="14">
        <v>4</v>
      </c>
      <c r="O15" s="14">
        <v>10</v>
      </c>
      <c r="P15" s="14">
        <v>10</v>
      </c>
      <c r="Q15" s="14">
        <v>2</v>
      </c>
      <c r="R15" s="15"/>
      <c r="S15" s="14">
        <v>5</v>
      </c>
      <c r="T15" s="1">
        <f t="shared" si="2"/>
        <v>38</v>
      </c>
      <c r="U15" s="4">
        <v>7</v>
      </c>
      <c r="V15" s="4">
        <v>5</v>
      </c>
      <c r="W15" s="4">
        <v>8</v>
      </c>
      <c r="X15" s="4">
        <v>8</v>
      </c>
      <c r="Y15" s="4">
        <v>1</v>
      </c>
      <c r="AA15" s="4">
        <v>7</v>
      </c>
      <c r="AB15" s="1">
        <f t="shared" si="3"/>
        <v>36</v>
      </c>
      <c r="AC15" s="1">
        <f t="shared" si="1"/>
        <v>108</v>
      </c>
    </row>
    <row r="16" spans="1:29" ht="12.75">
      <c r="A16" s="1">
        <v>574</v>
      </c>
      <c r="B16" s="11" t="s">
        <v>22</v>
      </c>
      <c r="C16" s="2" t="s">
        <v>70</v>
      </c>
      <c r="D16" t="s">
        <v>71</v>
      </c>
      <c r="E16" s="8">
        <v>4</v>
      </c>
      <c r="F16" s="8">
        <v>3</v>
      </c>
      <c r="G16" s="8">
        <v>4</v>
      </c>
      <c r="H16" s="8">
        <v>3</v>
      </c>
      <c r="I16" s="8">
        <v>0</v>
      </c>
      <c r="J16" s="7"/>
      <c r="K16" s="8">
        <v>3</v>
      </c>
      <c r="L16" s="7">
        <f t="shared" si="0"/>
        <v>17</v>
      </c>
      <c r="M16" s="12">
        <v>6.5</v>
      </c>
      <c r="N16" s="12">
        <v>4</v>
      </c>
      <c r="O16" s="12">
        <v>4</v>
      </c>
      <c r="P16" s="12">
        <v>5</v>
      </c>
      <c r="Q16" s="12">
        <v>0</v>
      </c>
      <c r="R16" s="13"/>
      <c r="S16" s="12">
        <v>4</v>
      </c>
      <c r="T16" s="7">
        <f t="shared" si="2"/>
        <v>23.5</v>
      </c>
      <c r="U16" s="8">
        <v>3</v>
      </c>
      <c r="V16" s="8">
        <v>4</v>
      </c>
      <c r="W16" s="8">
        <v>2</v>
      </c>
      <c r="X16" s="8">
        <v>2</v>
      </c>
      <c r="Y16" s="8">
        <v>0</v>
      </c>
      <c r="Z16" s="7"/>
      <c r="AA16" s="8">
        <v>4</v>
      </c>
      <c r="AB16" s="7">
        <f t="shared" si="3"/>
        <v>15</v>
      </c>
      <c r="AC16" s="1">
        <f t="shared" si="1"/>
        <v>55.5</v>
      </c>
    </row>
    <row r="17" spans="1:29" ht="12.75">
      <c r="A17" s="1">
        <v>153</v>
      </c>
      <c r="B17" s="11" t="s">
        <v>72</v>
      </c>
      <c r="C17" s="2" t="s">
        <v>73</v>
      </c>
      <c r="D17" t="s">
        <v>74</v>
      </c>
      <c r="E17" s="4">
        <v>4</v>
      </c>
      <c r="F17" s="4">
        <v>5</v>
      </c>
      <c r="G17" s="4">
        <v>4</v>
      </c>
      <c r="H17" s="4">
        <v>2</v>
      </c>
      <c r="I17" s="4">
        <v>1</v>
      </c>
      <c r="K17" s="4">
        <v>4</v>
      </c>
      <c r="L17" s="1">
        <f t="shared" si="0"/>
        <v>20</v>
      </c>
      <c r="M17" s="14">
        <v>4</v>
      </c>
      <c r="N17" s="14">
        <v>4</v>
      </c>
      <c r="O17" s="14">
        <v>3.5</v>
      </c>
      <c r="P17" s="14">
        <v>0</v>
      </c>
      <c r="Q17" s="14">
        <v>1</v>
      </c>
      <c r="R17" s="15"/>
      <c r="S17" s="14">
        <v>2</v>
      </c>
      <c r="T17" s="1">
        <f t="shared" si="2"/>
        <v>14.5</v>
      </c>
      <c r="U17" s="4">
        <v>4</v>
      </c>
      <c r="V17" s="4">
        <v>4</v>
      </c>
      <c r="W17" s="4">
        <v>4</v>
      </c>
      <c r="X17" s="4">
        <v>3</v>
      </c>
      <c r="Y17" s="4">
        <v>1</v>
      </c>
      <c r="AA17" s="4">
        <v>3</v>
      </c>
      <c r="AB17" s="1">
        <f t="shared" si="3"/>
        <v>19</v>
      </c>
      <c r="AC17" s="1">
        <f t="shared" si="1"/>
        <v>53.5</v>
      </c>
    </row>
    <row r="18" spans="1:29" ht="12.75">
      <c r="A18" s="1">
        <v>30158</v>
      </c>
      <c r="B18" s="11" t="s">
        <v>75</v>
      </c>
      <c r="C18" s="2" t="s">
        <v>76</v>
      </c>
      <c r="D18" t="s">
        <v>77</v>
      </c>
      <c r="E18" s="4">
        <v>5</v>
      </c>
      <c r="F18" s="4">
        <v>3</v>
      </c>
      <c r="G18" s="4">
        <v>5</v>
      </c>
      <c r="H18" s="4">
        <v>5</v>
      </c>
      <c r="I18" s="4">
        <v>1</v>
      </c>
      <c r="K18" s="4">
        <v>5</v>
      </c>
      <c r="L18" s="1">
        <f t="shared" si="0"/>
        <v>24</v>
      </c>
      <c r="M18" s="14">
        <v>9</v>
      </c>
      <c r="N18" s="14">
        <v>4</v>
      </c>
      <c r="O18" s="14">
        <v>7</v>
      </c>
      <c r="P18" s="14">
        <v>6</v>
      </c>
      <c r="Q18" s="14">
        <v>1</v>
      </c>
      <c r="R18" s="15"/>
      <c r="S18" s="14">
        <v>3</v>
      </c>
      <c r="T18" s="1">
        <f t="shared" si="2"/>
        <v>30</v>
      </c>
      <c r="U18" s="4">
        <v>6.5</v>
      </c>
      <c r="V18" s="4">
        <v>5</v>
      </c>
      <c r="W18" s="4">
        <v>6.5</v>
      </c>
      <c r="X18" s="4">
        <v>5</v>
      </c>
      <c r="Y18" s="4">
        <v>1</v>
      </c>
      <c r="AA18" s="4">
        <v>5</v>
      </c>
      <c r="AB18" s="1">
        <f t="shared" si="3"/>
        <v>29</v>
      </c>
      <c r="AC18" s="1">
        <f t="shared" si="1"/>
        <v>83</v>
      </c>
    </row>
    <row r="19" spans="1:29" ht="12.75">
      <c r="A19" s="1">
        <v>453</v>
      </c>
      <c r="B19" s="11" t="s">
        <v>23</v>
      </c>
      <c r="C19" s="2" t="s">
        <v>78</v>
      </c>
      <c r="D19" t="s">
        <v>79</v>
      </c>
      <c r="E19" s="4">
        <v>5</v>
      </c>
      <c r="F19" s="4">
        <v>3</v>
      </c>
      <c r="G19" s="4">
        <v>5</v>
      </c>
      <c r="H19" s="4">
        <v>3</v>
      </c>
      <c r="I19" s="4">
        <v>1</v>
      </c>
      <c r="K19" s="4">
        <v>3</v>
      </c>
      <c r="L19" s="1">
        <f t="shared" si="0"/>
        <v>20</v>
      </c>
      <c r="M19" s="14">
        <v>9</v>
      </c>
      <c r="N19" s="14">
        <v>4</v>
      </c>
      <c r="O19" s="14">
        <v>9</v>
      </c>
      <c r="P19" s="14">
        <v>5</v>
      </c>
      <c r="Q19" s="14">
        <v>0</v>
      </c>
      <c r="R19" s="15"/>
      <c r="S19" s="14">
        <v>2</v>
      </c>
      <c r="T19" s="1">
        <f t="shared" si="2"/>
        <v>29</v>
      </c>
      <c r="U19" s="4">
        <v>7.5</v>
      </c>
      <c r="V19" s="4">
        <v>5</v>
      </c>
      <c r="W19" s="4">
        <v>6.5</v>
      </c>
      <c r="X19" s="4">
        <v>4</v>
      </c>
      <c r="Y19" s="4">
        <v>0</v>
      </c>
      <c r="AA19" s="4">
        <v>3</v>
      </c>
      <c r="AB19" s="1">
        <f t="shared" si="3"/>
        <v>26</v>
      </c>
      <c r="AC19" s="1">
        <f t="shared" si="1"/>
        <v>75</v>
      </c>
    </row>
    <row r="20" spans="1:29" ht="12.75">
      <c r="A20" s="1">
        <v>27079</v>
      </c>
      <c r="B20" s="11" t="s">
        <v>7</v>
      </c>
      <c r="C20" s="2" t="s">
        <v>80</v>
      </c>
      <c r="D20" t="s">
        <v>81</v>
      </c>
      <c r="E20" s="36">
        <v>7</v>
      </c>
      <c r="F20" s="36">
        <v>3</v>
      </c>
      <c r="G20" s="36">
        <v>5</v>
      </c>
      <c r="H20" s="36">
        <v>6</v>
      </c>
      <c r="I20" s="36">
        <v>1</v>
      </c>
      <c r="J20" s="9"/>
      <c r="K20" s="10">
        <v>9</v>
      </c>
      <c r="L20" s="9">
        <f t="shared" si="0"/>
        <v>31</v>
      </c>
      <c r="M20" s="21">
        <v>10</v>
      </c>
      <c r="N20" s="21">
        <v>4</v>
      </c>
      <c r="O20" s="21">
        <v>9</v>
      </c>
      <c r="P20" s="21">
        <v>8</v>
      </c>
      <c r="Q20" s="21">
        <v>3</v>
      </c>
      <c r="R20" s="19"/>
      <c r="S20" s="20">
        <v>4</v>
      </c>
      <c r="T20" s="9">
        <f t="shared" si="2"/>
        <v>38</v>
      </c>
      <c r="U20" s="36">
        <v>8</v>
      </c>
      <c r="V20" s="36">
        <v>5</v>
      </c>
      <c r="W20" s="36">
        <v>7</v>
      </c>
      <c r="X20" s="36">
        <v>8</v>
      </c>
      <c r="Y20" s="36">
        <v>1</v>
      </c>
      <c r="Z20" s="9"/>
      <c r="AA20" s="10">
        <v>7</v>
      </c>
      <c r="AB20" s="9">
        <f t="shared" si="3"/>
        <v>36</v>
      </c>
      <c r="AC20" s="1">
        <f t="shared" si="1"/>
        <v>105</v>
      </c>
    </row>
    <row r="21" spans="1:29" ht="12.75">
      <c r="A21" s="1">
        <v>3183</v>
      </c>
      <c r="B21" s="11" t="s">
        <v>82</v>
      </c>
      <c r="C21" s="2" t="s">
        <v>83</v>
      </c>
      <c r="D21" t="s">
        <v>84</v>
      </c>
      <c r="E21" s="27">
        <v>8</v>
      </c>
      <c r="F21" s="27">
        <v>3</v>
      </c>
      <c r="G21" s="27">
        <v>7</v>
      </c>
      <c r="H21" s="27">
        <v>7</v>
      </c>
      <c r="I21" s="27">
        <v>4</v>
      </c>
      <c r="K21" s="4">
        <v>5</v>
      </c>
      <c r="L21" s="9">
        <f t="shared" si="0"/>
        <v>34</v>
      </c>
      <c r="M21" s="16">
        <v>7.5</v>
      </c>
      <c r="N21" s="16">
        <v>4</v>
      </c>
      <c r="O21" s="16">
        <v>9</v>
      </c>
      <c r="P21" s="16">
        <v>5</v>
      </c>
      <c r="Q21" s="16">
        <v>4</v>
      </c>
      <c r="R21" s="15"/>
      <c r="S21" s="14">
        <v>3</v>
      </c>
      <c r="T21" s="9">
        <f t="shared" si="2"/>
        <v>32.5</v>
      </c>
      <c r="U21" s="27">
        <v>8.5</v>
      </c>
      <c r="V21" s="27">
        <v>5</v>
      </c>
      <c r="W21" s="27">
        <v>7</v>
      </c>
      <c r="X21" s="27">
        <v>7</v>
      </c>
      <c r="Y21" s="27">
        <v>4</v>
      </c>
      <c r="AA21" s="4">
        <v>6</v>
      </c>
      <c r="AB21" s="9">
        <f t="shared" si="3"/>
        <v>37.5</v>
      </c>
      <c r="AC21" s="1">
        <f t="shared" si="1"/>
        <v>104</v>
      </c>
    </row>
    <row r="22" spans="1:29" ht="12.75">
      <c r="A22" s="1">
        <v>18844</v>
      </c>
      <c r="B22" s="11" t="s">
        <v>8</v>
      </c>
      <c r="C22" s="2" t="s">
        <v>85</v>
      </c>
      <c r="D22" t="s">
        <v>86</v>
      </c>
      <c r="E22" s="4">
        <v>6</v>
      </c>
      <c r="F22" s="4">
        <v>3</v>
      </c>
      <c r="G22" s="4">
        <v>6</v>
      </c>
      <c r="H22" s="4">
        <v>7.5</v>
      </c>
      <c r="I22" s="4">
        <v>1</v>
      </c>
      <c r="K22" s="4">
        <v>5</v>
      </c>
      <c r="L22" s="9">
        <f t="shared" si="0"/>
        <v>28.5</v>
      </c>
      <c r="M22" s="14">
        <v>8</v>
      </c>
      <c r="N22" s="14">
        <v>4</v>
      </c>
      <c r="O22" s="14">
        <v>6.5</v>
      </c>
      <c r="P22" s="14">
        <v>8</v>
      </c>
      <c r="Q22" s="14">
        <v>1</v>
      </c>
      <c r="R22" s="15"/>
      <c r="S22" s="14">
        <v>3</v>
      </c>
      <c r="T22" s="9">
        <f t="shared" si="2"/>
        <v>30.5</v>
      </c>
      <c r="U22" s="4">
        <v>8.5</v>
      </c>
      <c r="V22" s="4">
        <v>5</v>
      </c>
      <c r="W22" s="4">
        <v>6.5</v>
      </c>
      <c r="X22" s="4">
        <v>8</v>
      </c>
      <c r="Y22" s="4">
        <v>1</v>
      </c>
      <c r="AA22" s="4">
        <v>5</v>
      </c>
      <c r="AB22" s="9">
        <f t="shared" si="3"/>
        <v>34</v>
      </c>
      <c r="AC22" s="1">
        <f t="shared" si="1"/>
        <v>93</v>
      </c>
    </row>
    <row r="23" spans="1:29" ht="12.75">
      <c r="A23" s="1">
        <v>1582</v>
      </c>
      <c r="B23" s="11" t="s">
        <v>87</v>
      </c>
      <c r="C23" s="2" t="s">
        <v>88</v>
      </c>
      <c r="D23" t="s">
        <v>89</v>
      </c>
      <c r="E23" s="4">
        <v>3.5</v>
      </c>
      <c r="F23" s="4">
        <v>3</v>
      </c>
      <c r="G23" s="4">
        <v>3</v>
      </c>
      <c r="H23" s="4">
        <v>3</v>
      </c>
      <c r="I23" s="4">
        <v>0</v>
      </c>
      <c r="K23" s="4">
        <v>1</v>
      </c>
      <c r="L23" s="9">
        <f t="shared" si="0"/>
        <v>13.5</v>
      </c>
      <c r="M23" s="14">
        <v>5</v>
      </c>
      <c r="N23" s="14">
        <v>4</v>
      </c>
      <c r="O23" s="14">
        <v>4</v>
      </c>
      <c r="P23" s="14">
        <v>5</v>
      </c>
      <c r="Q23" s="14">
        <v>0</v>
      </c>
      <c r="R23" s="15"/>
      <c r="S23" s="14">
        <v>3</v>
      </c>
      <c r="T23" s="9">
        <f t="shared" si="2"/>
        <v>21</v>
      </c>
      <c r="U23" s="4">
        <v>2.5</v>
      </c>
      <c r="V23" s="4">
        <v>3</v>
      </c>
      <c r="W23" s="4">
        <v>3</v>
      </c>
      <c r="X23" s="4">
        <v>4</v>
      </c>
      <c r="Y23" s="4">
        <v>0</v>
      </c>
      <c r="AA23" s="4">
        <v>2</v>
      </c>
      <c r="AB23" s="9">
        <f t="shared" si="3"/>
        <v>14.5</v>
      </c>
      <c r="AC23" s="1">
        <f t="shared" si="1"/>
        <v>49</v>
      </c>
    </row>
    <row r="24" spans="1:29" ht="12.75">
      <c r="A24" s="1">
        <v>5400</v>
      </c>
      <c r="B24" s="11" t="s">
        <v>90</v>
      </c>
      <c r="C24" s="2" t="s">
        <v>91</v>
      </c>
      <c r="D24" t="s">
        <v>92</v>
      </c>
      <c r="E24" s="8">
        <v>5.5</v>
      </c>
      <c r="F24" s="8">
        <v>3</v>
      </c>
      <c r="G24" s="8">
        <v>6</v>
      </c>
      <c r="H24" s="8">
        <v>5</v>
      </c>
      <c r="I24" s="8">
        <v>1</v>
      </c>
      <c r="J24" s="7"/>
      <c r="K24" s="8">
        <v>2</v>
      </c>
      <c r="L24" s="9">
        <f t="shared" si="0"/>
        <v>22.5</v>
      </c>
      <c r="M24" s="12">
        <v>7</v>
      </c>
      <c r="N24" s="12">
        <v>4</v>
      </c>
      <c r="O24" s="12">
        <v>10</v>
      </c>
      <c r="P24" s="12">
        <v>7</v>
      </c>
      <c r="Q24" s="12">
        <v>0</v>
      </c>
      <c r="R24" s="13"/>
      <c r="S24" s="12">
        <v>2</v>
      </c>
      <c r="T24" s="9">
        <f t="shared" si="2"/>
        <v>30</v>
      </c>
      <c r="U24" s="8">
        <v>5</v>
      </c>
      <c r="V24" s="8">
        <v>4</v>
      </c>
      <c r="W24" s="8">
        <v>6</v>
      </c>
      <c r="X24" s="8">
        <v>5</v>
      </c>
      <c r="Y24" s="8">
        <v>0</v>
      </c>
      <c r="Z24" s="7"/>
      <c r="AA24" s="8">
        <v>4</v>
      </c>
      <c r="AB24" s="9">
        <f t="shared" si="3"/>
        <v>24</v>
      </c>
      <c r="AC24" s="1">
        <f t="shared" si="1"/>
        <v>76.5</v>
      </c>
    </row>
    <row r="25" spans="1:29" ht="12.75">
      <c r="A25" s="1">
        <v>161</v>
      </c>
      <c r="B25" s="11" t="s">
        <v>6</v>
      </c>
      <c r="C25" s="2" t="s">
        <v>93</v>
      </c>
      <c r="D25" t="s">
        <v>94</v>
      </c>
      <c r="E25" s="4">
        <v>4</v>
      </c>
      <c r="F25" s="4">
        <v>3</v>
      </c>
      <c r="G25" s="4">
        <v>5</v>
      </c>
      <c r="H25" s="4">
        <v>6</v>
      </c>
      <c r="I25" s="4">
        <v>0</v>
      </c>
      <c r="K25" s="4">
        <v>5</v>
      </c>
      <c r="L25" s="9">
        <f t="shared" si="0"/>
        <v>23</v>
      </c>
      <c r="M25" s="14">
        <v>5</v>
      </c>
      <c r="N25" s="14">
        <v>4</v>
      </c>
      <c r="O25" s="14">
        <v>3.5</v>
      </c>
      <c r="P25" s="14">
        <v>6</v>
      </c>
      <c r="Q25" s="14">
        <v>0</v>
      </c>
      <c r="R25" s="15"/>
      <c r="S25" s="14">
        <v>2</v>
      </c>
      <c r="T25" s="9">
        <f t="shared" si="2"/>
        <v>20.5</v>
      </c>
      <c r="U25" s="4">
        <v>4</v>
      </c>
      <c r="V25" s="4">
        <v>4</v>
      </c>
      <c r="W25" s="4">
        <v>3</v>
      </c>
      <c r="X25" s="4">
        <v>6</v>
      </c>
      <c r="Y25" s="4">
        <v>0</v>
      </c>
      <c r="AA25" s="4">
        <v>3</v>
      </c>
      <c r="AB25" s="9">
        <f t="shared" si="3"/>
        <v>20</v>
      </c>
      <c r="AC25" s="1">
        <f t="shared" si="1"/>
        <v>63.5</v>
      </c>
    </row>
    <row r="26" spans="1:29" ht="12.75">
      <c r="A26" s="1">
        <v>7896</v>
      </c>
      <c r="B26" s="11" t="s">
        <v>95</v>
      </c>
      <c r="C26" s="2" t="s">
        <v>96</v>
      </c>
      <c r="D26" t="s">
        <v>97</v>
      </c>
      <c r="E26" s="4">
        <v>7</v>
      </c>
      <c r="F26" s="4">
        <v>3</v>
      </c>
      <c r="G26" s="4">
        <v>8</v>
      </c>
      <c r="H26" s="4">
        <v>7</v>
      </c>
      <c r="I26" s="4">
        <v>1</v>
      </c>
      <c r="K26" s="4">
        <v>7</v>
      </c>
      <c r="L26" s="9">
        <f t="shared" si="0"/>
        <v>33</v>
      </c>
      <c r="M26" s="14">
        <v>7</v>
      </c>
      <c r="N26" s="14">
        <v>4</v>
      </c>
      <c r="O26" s="14">
        <v>10</v>
      </c>
      <c r="P26" s="14">
        <v>6</v>
      </c>
      <c r="Q26" s="14">
        <v>2</v>
      </c>
      <c r="R26" s="15"/>
      <c r="S26" s="14">
        <v>2</v>
      </c>
      <c r="T26" s="9">
        <f t="shared" si="2"/>
        <v>31</v>
      </c>
      <c r="U26" s="4">
        <v>7</v>
      </c>
      <c r="V26" s="4">
        <v>5</v>
      </c>
      <c r="W26" s="4">
        <v>8</v>
      </c>
      <c r="X26" s="4">
        <v>7</v>
      </c>
      <c r="Y26" s="4">
        <v>0</v>
      </c>
      <c r="AA26" s="4">
        <v>6</v>
      </c>
      <c r="AB26" s="9">
        <f t="shared" si="3"/>
        <v>33</v>
      </c>
      <c r="AC26" s="1">
        <f t="shared" si="1"/>
        <v>97</v>
      </c>
    </row>
    <row r="27" spans="1:29" ht="12.75">
      <c r="A27" s="1">
        <v>2657</v>
      </c>
      <c r="B27" s="11" t="s">
        <v>17</v>
      </c>
      <c r="C27" s="2" t="s">
        <v>98</v>
      </c>
      <c r="D27" t="s">
        <v>99</v>
      </c>
      <c r="E27" s="8">
        <v>7</v>
      </c>
      <c r="F27" s="8">
        <v>3</v>
      </c>
      <c r="G27" s="8">
        <v>7</v>
      </c>
      <c r="H27" s="8">
        <v>7</v>
      </c>
      <c r="I27" s="8">
        <v>1</v>
      </c>
      <c r="J27" s="7"/>
      <c r="K27" s="8">
        <v>5</v>
      </c>
      <c r="L27" s="9">
        <f t="shared" si="0"/>
        <v>30</v>
      </c>
      <c r="M27" s="12">
        <v>7</v>
      </c>
      <c r="N27" s="12">
        <v>4</v>
      </c>
      <c r="O27" s="12">
        <v>9</v>
      </c>
      <c r="P27" s="12">
        <v>7</v>
      </c>
      <c r="Q27" s="12">
        <v>1</v>
      </c>
      <c r="R27" s="13"/>
      <c r="S27" s="12">
        <v>2</v>
      </c>
      <c r="T27" s="9">
        <f t="shared" si="2"/>
        <v>30</v>
      </c>
      <c r="U27" s="8">
        <v>8</v>
      </c>
      <c r="V27" s="8">
        <v>5</v>
      </c>
      <c r="W27" s="8">
        <v>7.5</v>
      </c>
      <c r="X27" s="8">
        <v>7</v>
      </c>
      <c r="Y27" s="8">
        <v>1</v>
      </c>
      <c r="Z27" s="7"/>
      <c r="AA27" s="8">
        <v>5</v>
      </c>
      <c r="AB27" s="9">
        <f t="shared" si="3"/>
        <v>33.5</v>
      </c>
      <c r="AC27" s="1">
        <f t="shared" si="1"/>
        <v>93.5</v>
      </c>
    </row>
    <row r="28" spans="1:29" ht="12.75">
      <c r="A28" s="1">
        <v>100168</v>
      </c>
      <c r="B28" s="11" t="s">
        <v>100</v>
      </c>
      <c r="C28" s="2" t="s">
        <v>101</v>
      </c>
      <c r="D28" t="s">
        <v>102</v>
      </c>
      <c r="E28" s="28">
        <v>10</v>
      </c>
      <c r="F28" s="28">
        <v>6</v>
      </c>
      <c r="G28" s="28">
        <v>10</v>
      </c>
      <c r="H28" s="28">
        <v>9</v>
      </c>
      <c r="I28" s="28">
        <v>4</v>
      </c>
      <c r="J28" s="7"/>
      <c r="K28" s="8">
        <v>9</v>
      </c>
      <c r="L28" s="9">
        <f t="shared" si="0"/>
        <v>48</v>
      </c>
      <c r="M28" s="17">
        <v>9</v>
      </c>
      <c r="N28" s="17">
        <v>4</v>
      </c>
      <c r="O28" s="17">
        <v>10</v>
      </c>
      <c r="P28" s="17">
        <v>8</v>
      </c>
      <c r="Q28" s="17">
        <v>4</v>
      </c>
      <c r="R28" s="13"/>
      <c r="S28" s="12">
        <v>3</v>
      </c>
      <c r="T28" s="9">
        <f t="shared" si="2"/>
        <v>38</v>
      </c>
      <c r="U28" s="28">
        <v>9</v>
      </c>
      <c r="V28" s="28">
        <v>6</v>
      </c>
      <c r="W28" s="28">
        <v>9</v>
      </c>
      <c r="X28" s="28">
        <v>9</v>
      </c>
      <c r="Y28" s="28">
        <v>2</v>
      </c>
      <c r="Z28" s="7"/>
      <c r="AA28" s="8">
        <v>8</v>
      </c>
      <c r="AB28" s="9">
        <f t="shared" si="3"/>
        <v>43</v>
      </c>
      <c r="AC28" s="1">
        <f t="shared" si="1"/>
        <v>129</v>
      </c>
    </row>
    <row r="29" spans="1:29" ht="12.75">
      <c r="A29" s="1">
        <v>5058</v>
      </c>
      <c r="B29" s="11" t="s">
        <v>18</v>
      </c>
      <c r="C29" s="2" t="s">
        <v>103</v>
      </c>
      <c r="D29" t="s">
        <v>28</v>
      </c>
      <c r="E29" s="4">
        <v>5</v>
      </c>
      <c r="F29" s="4">
        <v>3</v>
      </c>
      <c r="G29" s="4">
        <v>9</v>
      </c>
      <c r="H29" s="4">
        <v>6</v>
      </c>
      <c r="I29" s="4">
        <v>2</v>
      </c>
      <c r="K29" s="4">
        <v>4</v>
      </c>
      <c r="L29" s="9">
        <f t="shared" si="0"/>
        <v>29</v>
      </c>
      <c r="M29" s="14">
        <v>7</v>
      </c>
      <c r="N29" s="14">
        <v>4</v>
      </c>
      <c r="O29" s="14">
        <v>9</v>
      </c>
      <c r="P29" s="14">
        <v>7</v>
      </c>
      <c r="Q29" s="14">
        <v>2</v>
      </c>
      <c r="R29" s="15"/>
      <c r="S29" s="14">
        <v>3</v>
      </c>
      <c r="T29" s="9">
        <f t="shared" si="2"/>
        <v>32</v>
      </c>
      <c r="U29" s="4">
        <v>5</v>
      </c>
      <c r="V29" s="4">
        <v>4</v>
      </c>
      <c r="W29" s="4">
        <v>7</v>
      </c>
      <c r="X29" s="4">
        <v>5</v>
      </c>
      <c r="Y29" s="4">
        <v>1</v>
      </c>
      <c r="AA29" s="4">
        <v>5</v>
      </c>
      <c r="AB29" s="9">
        <f t="shared" si="3"/>
        <v>27</v>
      </c>
      <c r="AC29" s="1">
        <f t="shared" si="1"/>
        <v>88</v>
      </c>
    </row>
    <row r="30" spans="1:29" ht="12.75">
      <c r="A30" s="1">
        <v>163392</v>
      </c>
      <c r="B30" s="11" t="s">
        <v>104</v>
      </c>
      <c r="C30" s="2" t="s">
        <v>105</v>
      </c>
      <c r="D30" t="s">
        <v>106</v>
      </c>
      <c r="E30" s="8">
        <v>10</v>
      </c>
      <c r="F30" s="8">
        <v>3</v>
      </c>
      <c r="G30" s="8">
        <v>10</v>
      </c>
      <c r="H30" s="8">
        <v>8</v>
      </c>
      <c r="I30" s="8">
        <v>1</v>
      </c>
      <c r="J30" s="7"/>
      <c r="K30" s="8">
        <v>8</v>
      </c>
      <c r="L30" s="9">
        <f t="shared" si="0"/>
        <v>40</v>
      </c>
      <c r="M30" s="12">
        <v>7</v>
      </c>
      <c r="N30" s="12">
        <v>4</v>
      </c>
      <c r="O30" s="12">
        <v>10</v>
      </c>
      <c r="P30" s="12">
        <v>7</v>
      </c>
      <c r="Q30" s="12">
        <v>2</v>
      </c>
      <c r="R30" s="13"/>
      <c r="S30" s="12">
        <v>4</v>
      </c>
      <c r="T30" s="9">
        <f t="shared" si="2"/>
        <v>34</v>
      </c>
      <c r="U30" s="8">
        <v>10</v>
      </c>
      <c r="V30" s="8">
        <v>5</v>
      </c>
      <c r="W30" s="8">
        <v>9</v>
      </c>
      <c r="X30" s="8">
        <v>5</v>
      </c>
      <c r="Y30" s="8">
        <v>0</v>
      </c>
      <c r="Z30" s="7"/>
      <c r="AA30" s="8">
        <v>6</v>
      </c>
      <c r="AB30" s="9">
        <f t="shared" si="3"/>
        <v>35</v>
      </c>
      <c r="AC30" s="1">
        <f t="shared" si="1"/>
        <v>109</v>
      </c>
    </row>
    <row r="31" spans="1:29" ht="12.75">
      <c r="A31" s="1">
        <v>1000000</v>
      </c>
      <c r="B31" s="11" t="s">
        <v>107</v>
      </c>
      <c r="C31" s="2" t="s">
        <v>108</v>
      </c>
      <c r="D31" t="s">
        <v>109</v>
      </c>
      <c r="E31" s="4">
        <v>10</v>
      </c>
      <c r="F31" s="4">
        <v>4.5</v>
      </c>
      <c r="G31" s="4">
        <v>10</v>
      </c>
      <c r="H31" s="4">
        <v>10</v>
      </c>
      <c r="I31" s="4">
        <v>2</v>
      </c>
      <c r="K31" s="4">
        <v>8</v>
      </c>
      <c r="L31" s="9">
        <f t="shared" si="0"/>
        <v>44.5</v>
      </c>
      <c r="M31" s="14">
        <v>7</v>
      </c>
      <c r="N31" s="14">
        <v>4</v>
      </c>
      <c r="O31" s="14">
        <v>10</v>
      </c>
      <c r="P31" s="14">
        <v>9</v>
      </c>
      <c r="Q31" s="14">
        <v>3</v>
      </c>
      <c r="R31" s="15"/>
      <c r="S31" s="14">
        <v>5</v>
      </c>
      <c r="T31" s="9">
        <f t="shared" si="2"/>
        <v>38</v>
      </c>
      <c r="U31" s="4">
        <v>10</v>
      </c>
      <c r="V31" s="4">
        <v>5</v>
      </c>
      <c r="W31" s="4">
        <v>9</v>
      </c>
      <c r="X31" s="4">
        <v>8</v>
      </c>
      <c r="Y31" s="4">
        <v>1</v>
      </c>
      <c r="AA31" s="4">
        <v>8</v>
      </c>
      <c r="AB31" s="9">
        <f t="shared" si="3"/>
        <v>41</v>
      </c>
      <c r="AC31" s="1">
        <f t="shared" si="1"/>
        <v>123.5</v>
      </c>
    </row>
    <row r="32" spans="1:29" ht="12.75">
      <c r="A32" s="1">
        <v>31638</v>
      </c>
      <c r="B32" s="11" t="s">
        <v>110</v>
      </c>
      <c r="C32" s="2" t="s">
        <v>111</v>
      </c>
      <c r="D32" t="s">
        <v>112</v>
      </c>
      <c r="E32" s="8">
        <v>4</v>
      </c>
      <c r="F32" s="8">
        <v>3</v>
      </c>
      <c r="G32" s="8">
        <v>6</v>
      </c>
      <c r="H32" s="8">
        <v>5</v>
      </c>
      <c r="I32" s="8">
        <v>1</v>
      </c>
      <c r="J32" s="7"/>
      <c r="K32" s="8">
        <v>6</v>
      </c>
      <c r="L32" s="9">
        <f t="shared" si="0"/>
        <v>25</v>
      </c>
      <c r="M32" s="12">
        <v>8</v>
      </c>
      <c r="N32" s="12">
        <v>4</v>
      </c>
      <c r="O32" s="12">
        <v>6.5</v>
      </c>
      <c r="P32" s="12">
        <v>6</v>
      </c>
      <c r="Q32" s="12">
        <v>1</v>
      </c>
      <c r="R32" s="13"/>
      <c r="S32" s="12">
        <v>4</v>
      </c>
      <c r="T32" s="9">
        <f t="shared" si="2"/>
        <v>29.5</v>
      </c>
      <c r="U32" s="8">
        <v>2</v>
      </c>
      <c r="V32" s="8">
        <v>4</v>
      </c>
      <c r="W32" s="8">
        <v>3</v>
      </c>
      <c r="X32" s="8">
        <v>5</v>
      </c>
      <c r="Y32" s="8">
        <v>0</v>
      </c>
      <c r="Z32" s="7"/>
      <c r="AA32" s="8">
        <v>5</v>
      </c>
      <c r="AB32" s="9">
        <f t="shared" si="3"/>
        <v>19</v>
      </c>
      <c r="AC32" s="1">
        <f t="shared" si="1"/>
        <v>73.5</v>
      </c>
    </row>
    <row r="33" spans="1:29" ht="12.75">
      <c r="A33" s="1">
        <v>11802</v>
      </c>
      <c r="B33" s="11" t="s">
        <v>113</v>
      </c>
      <c r="C33" s="2" t="s">
        <v>114</v>
      </c>
      <c r="D33" t="s">
        <v>115</v>
      </c>
      <c r="E33" s="37">
        <v>7</v>
      </c>
      <c r="F33" s="37">
        <v>3</v>
      </c>
      <c r="G33" s="37">
        <v>8</v>
      </c>
      <c r="H33" s="37">
        <v>6</v>
      </c>
      <c r="I33" s="37">
        <v>2</v>
      </c>
      <c r="K33" s="4">
        <v>8</v>
      </c>
      <c r="L33" s="9">
        <f t="shared" si="0"/>
        <v>34</v>
      </c>
      <c r="M33" s="22">
        <v>10</v>
      </c>
      <c r="N33" s="22">
        <v>4</v>
      </c>
      <c r="O33" s="22">
        <v>9.5</v>
      </c>
      <c r="P33" s="22">
        <v>7</v>
      </c>
      <c r="Q33" s="22">
        <v>2</v>
      </c>
      <c r="R33" s="15"/>
      <c r="S33" s="14">
        <v>5</v>
      </c>
      <c r="T33" s="9">
        <f t="shared" si="2"/>
        <v>37.5</v>
      </c>
      <c r="U33" s="37">
        <v>6</v>
      </c>
      <c r="V33" s="37">
        <v>5</v>
      </c>
      <c r="W33" s="37">
        <v>8</v>
      </c>
      <c r="X33" s="37">
        <v>7</v>
      </c>
      <c r="Y33" s="37">
        <v>1</v>
      </c>
      <c r="AA33" s="4">
        <v>7</v>
      </c>
      <c r="AB33" s="9">
        <f t="shared" si="3"/>
        <v>34</v>
      </c>
      <c r="AC33" s="1">
        <f t="shared" si="1"/>
        <v>105.5</v>
      </c>
    </row>
    <row r="34" spans="1:29" ht="12.75">
      <c r="A34" s="1">
        <v>17024</v>
      </c>
      <c r="B34" s="11" t="s">
        <v>116</v>
      </c>
      <c r="C34" s="2" t="s">
        <v>117</v>
      </c>
      <c r="D34" t="s">
        <v>118</v>
      </c>
      <c r="E34" s="4">
        <v>6</v>
      </c>
      <c r="F34" s="4">
        <v>6</v>
      </c>
      <c r="G34" s="4">
        <v>6</v>
      </c>
      <c r="H34" s="4">
        <v>7</v>
      </c>
      <c r="I34" s="4">
        <v>0</v>
      </c>
      <c r="K34" s="4">
        <v>7</v>
      </c>
      <c r="L34" s="9">
        <f t="shared" si="0"/>
        <v>32</v>
      </c>
      <c r="M34" s="14">
        <v>8</v>
      </c>
      <c r="N34" s="14">
        <v>4</v>
      </c>
      <c r="O34" s="14">
        <v>9</v>
      </c>
      <c r="P34" s="14">
        <v>9</v>
      </c>
      <c r="Q34" s="14">
        <v>1.5</v>
      </c>
      <c r="R34" s="15"/>
      <c r="S34" s="14">
        <v>4</v>
      </c>
      <c r="T34" s="9">
        <f t="shared" si="2"/>
        <v>35.5</v>
      </c>
      <c r="U34" s="4">
        <v>7</v>
      </c>
      <c r="V34" s="4">
        <v>6</v>
      </c>
      <c r="W34" s="4">
        <v>7.5</v>
      </c>
      <c r="X34" s="4">
        <v>7</v>
      </c>
      <c r="Y34" s="4">
        <v>0</v>
      </c>
      <c r="AA34" s="4">
        <v>5</v>
      </c>
      <c r="AB34" s="9">
        <f t="shared" si="3"/>
        <v>32.5</v>
      </c>
      <c r="AC34" s="1">
        <f t="shared" si="1"/>
        <v>100</v>
      </c>
    </row>
    <row r="35" spans="1:29" ht="12.75">
      <c r="A35" s="1">
        <v>14891</v>
      </c>
      <c r="B35" s="11" t="s">
        <v>119</v>
      </c>
      <c r="C35" s="2" t="s">
        <v>120</v>
      </c>
      <c r="D35" t="s">
        <v>121</v>
      </c>
      <c r="E35" s="4">
        <v>6</v>
      </c>
      <c r="F35" s="4">
        <v>3</v>
      </c>
      <c r="G35" s="4">
        <v>6</v>
      </c>
      <c r="H35" s="4">
        <v>5</v>
      </c>
      <c r="I35" s="4">
        <v>2</v>
      </c>
      <c r="K35" s="4">
        <v>2</v>
      </c>
      <c r="L35" s="9">
        <f t="shared" si="0"/>
        <v>24</v>
      </c>
      <c r="M35" s="14">
        <v>7</v>
      </c>
      <c r="N35" s="14">
        <v>4</v>
      </c>
      <c r="O35" s="14">
        <v>7</v>
      </c>
      <c r="P35" s="14">
        <v>5</v>
      </c>
      <c r="Q35" s="14">
        <v>2</v>
      </c>
      <c r="R35" s="15"/>
      <c r="S35" s="14">
        <v>2</v>
      </c>
      <c r="T35" s="9">
        <f t="shared" si="2"/>
        <v>27</v>
      </c>
      <c r="U35" s="4">
        <v>7</v>
      </c>
      <c r="V35" s="4">
        <v>5</v>
      </c>
      <c r="W35" s="4">
        <v>6.5</v>
      </c>
      <c r="X35" s="4">
        <v>5</v>
      </c>
      <c r="Y35" s="4">
        <v>1</v>
      </c>
      <c r="AA35" s="4">
        <v>3</v>
      </c>
      <c r="AB35" s="9">
        <f t="shared" si="3"/>
        <v>27.5</v>
      </c>
      <c r="AC35" s="1">
        <f t="shared" si="1"/>
        <v>78.5</v>
      </c>
    </row>
    <row r="36" spans="1:29" ht="12.75">
      <c r="A36" s="1">
        <v>1960</v>
      </c>
      <c r="B36" s="11" t="s">
        <v>5</v>
      </c>
      <c r="C36" s="2" t="s">
        <v>122</v>
      </c>
      <c r="D36" t="s">
        <v>123</v>
      </c>
      <c r="E36" s="4">
        <v>6</v>
      </c>
      <c r="F36" s="4">
        <v>5</v>
      </c>
      <c r="G36" s="4">
        <v>6</v>
      </c>
      <c r="H36" s="4">
        <v>4</v>
      </c>
      <c r="I36" s="4">
        <v>1</v>
      </c>
      <c r="K36" s="4">
        <v>2</v>
      </c>
      <c r="L36" s="9">
        <f t="shared" si="0"/>
        <v>24</v>
      </c>
      <c r="M36" s="14">
        <v>6</v>
      </c>
      <c r="N36" s="14">
        <v>4</v>
      </c>
      <c r="O36" s="14">
        <v>10</v>
      </c>
      <c r="P36" s="14">
        <v>7</v>
      </c>
      <c r="Q36" s="14">
        <v>1</v>
      </c>
      <c r="R36" s="15"/>
      <c r="S36" s="14">
        <v>2</v>
      </c>
      <c r="T36" s="9">
        <f t="shared" si="2"/>
        <v>30</v>
      </c>
      <c r="U36" s="4">
        <v>6</v>
      </c>
      <c r="V36" s="4">
        <v>5</v>
      </c>
      <c r="W36" s="4">
        <v>5.5</v>
      </c>
      <c r="X36" s="4">
        <v>5</v>
      </c>
      <c r="Y36" s="4">
        <v>0</v>
      </c>
      <c r="AA36" s="4">
        <v>1</v>
      </c>
      <c r="AB36" s="9">
        <f t="shared" si="3"/>
        <v>22.5</v>
      </c>
      <c r="AC36" s="1">
        <f t="shared" si="1"/>
        <v>76.5</v>
      </c>
    </row>
    <row r="37" spans="1:29" ht="12.75">
      <c r="A37" s="1">
        <v>357</v>
      </c>
      <c r="B37" s="11" t="s">
        <v>124</v>
      </c>
      <c r="C37" s="2" t="s">
        <v>125</v>
      </c>
      <c r="D37" t="s">
        <v>126</v>
      </c>
      <c r="E37" s="8">
        <v>5</v>
      </c>
      <c r="F37" s="8">
        <v>3</v>
      </c>
      <c r="G37" s="8">
        <v>6</v>
      </c>
      <c r="H37" s="8">
        <v>5</v>
      </c>
      <c r="I37" s="8">
        <v>1</v>
      </c>
      <c r="J37" s="7"/>
      <c r="K37" s="8">
        <v>8</v>
      </c>
      <c r="L37" s="9">
        <f t="shared" si="0"/>
        <v>28</v>
      </c>
      <c r="M37" s="12">
        <v>9</v>
      </c>
      <c r="N37" s="12">
        <v>4</v>
      </c>
      <c r="O37" s="12">
        <v>7</v>
      </c>
      <c r="P37" s="12">
        <v>7</v>
      </c>
      <c r="Q37" s="12">
        <v>2</v>
      </c>
      <c r="R37" s="13"/>
      <c r="S37" s="12">
        <v>4</v>
      </c>
      <c r="T37" s="9">
        <f t="shared" si="2"/>
        <v>33</v>
      </c>
      <c r="U37" s="8">
        <v>6</v>
      </c>
      <c r="V37" s="8">
        <v>5</v>
      </c>
      <c r="W37" s="8">
        <v>6.5</v>
      </c>
      <c r="X37" s="8">
        <v>6</v>
      </c>
      <c r="Y37" s="8">
        <v>1</v>
      </c>
      <c r="Z37" s="7"/>
      <c r="AA37" s="8">
        <v>5</v>
      </c>
      <c r="AB37" s="9">
        <f t="shared" si="3"/>
        <v>29.5</v>
      </c>
      <c r="AC37" s="1">
        <f t="shared" si="1"/>
        <v>90.5</v>
      </c>
    </row>
    <row r="38" spans="1:29" ht="12.75">
      <c r="A38" s="1">
        <v>14864</v>
      </c>
      <c r="B38" s="11" t="s">
        <v>127</v>
      </c>
      <c r="C38" s="2" t="s">
        <v>128</v>
      </c>
      <c r="D38" t="s">
        <v>29</v>
      </c>
      <c r="E38" s="5">
        <v>9</v>
      </c>
      <c r="F38" s="5">
        <v>3</v>
      </c>
      <c r="G38" s="5">
        <v>6</v>
      </c>
      <c r="H38" s="5">
        <v>7</v>
      </c>
      <c r="I38" s="5">
        <v>0</v>
      </c>
      <c r="K38" s="4">
        <v>8</v>
      </c>
      <c r="L38" s="9">
        <f t="shared" si="0"/>
        <v>33</v>
      </c>
      <c r="M38" s="23">
        <v>10</v>
      </c>
      <c r="N38" s="23">
        <v>4</v>
      </c>
      <c r="O38" s="23">
        <v>8</v>
      </c>
      <c r="P38" s="23">
        <v>8</v>
      </c>
      <c r="Q38" s="23">
        <v>1</v>
      </c>
      <c r="R38" s="15"/>
      <c r="S38" s="14">
        <v>5</v>
      </c>
      <c r="T38" s="9">
        <f t="shared" si="2"/>
        <v>36</v>
      </c>
      <c r="U38" s="5">
        <v>7.5</v>
      </c>
      <c r="V38" s="5">
        <v>5</v>
      </c>
      <c r="W38" s="5">
        <v>7</v>
      </c>
      <c r="X38" s="5">
        <v>8</v>
      </c>
      <c r="Y38" s="5">
        <v>0</v>
      </c>
      <c r="AA38" s="4">
        <v>6</v>
      </c>
      <c r="AB38" s="9">
        <f t="shared" si="3"/>
        <v>33.5</v>
      </c>
      <c r="AC38" s="1">
        <f t="shared" si="1"/>
        <v>102.5</v>
      </c>
    </row>
    <row r="39" spans="1:29" ht="12.75">
      <c r="A39" s="1">
        <v>27544</v>
      </c>
      <c r="B39" s="11" t="s">
        <v>19</v>
      </c>
      <c r="C39" s="2" t="s">
        <v>129</v>
      </c>
      <c r="D39" t="s">
        <v>30</v>
      </c>
      <c r="E39" s="5">
        <v>6</v>
      </c>
      <c r="F39" s="5">
        <v>4</v>
      </c>
      <c r="G39" s="5">
        <v>6</v>
      </c>
      <c r="H39" s="5">
        <v>7</v>
      </c>
      <c r="I39" s="5">
        <v>1</v>
      </c>
      <c r="K39" s="4">
        <v>6</v>
      </c>
      <c r="L39" s="9">
        <f t="shared" si="0"/>
        <v>30</v>
      </c>
      <c r="M39" s="23">
        <v>7</v>
      </c>
      <c r="N39" s="23">
        <v>4</v>
      </c>
      <c r="O39" s="23">
        <v>6.5</v>
      </c>
      <c r="P39" s="23">
        <v>8</v>
      </c>
      <c r="Q39" s="23">
        <v>1</v>
      </c>
      <c r="R39" s="15"/>
      <c r="S39" s="14">
        <v>5</v>
      </c>
      <c r="T39" s="9">
        <f t="shared" si="2"/>
        <v>31.5</v>
      </c>
      <c r="U39" s="5">
        <v>7.5</v>
      </c>
      <c r="V39" s="5">
        <v>5</v>
      </c>
      <c r="W39" s="5">
        <v>6.5</v>
      </c>
      <c r="X39" s="5">
        <v>6</v>
      </c>
      <c r="Y39" s="5">
        <v>0</v>
      </c>
      <c r="AA39" s="4">
        <v>5</v>
      </c>
      <c r="AB39" s="9">
        <f t="shared" si="3"/>
        <v>30</v>
      </c>
      <c r="AC39" s="1">
        <f t="shared" si="1"/>
        <v>91.5</v>
      </c>
    </row>
    <row r="40" spans="1:29" ht="12.75">
      <c r="A40" s="1">
        <v>4552</v>
      </c>
      <c r="B40" s="11" t="s">
        <v>130</v>
      </c>
      <c r="C40" s="2" t="s">
        <v>131</v>
      </c>
      <c r="D40" t="s">
        <v>132</v>
      </c>
      <c r="E40" s="4">
        <v>5.5</v>
      </c>
      <c r="F40" s="4">
        <v>2</v>
      </c>
      <c r="G40" s="4">
        <v>7</v>
      </c>
      <c r="H40" s="4">
        <v>4</v>
      </c>
      <c r="I40" s="4">
        <v>0</v>
      </c>
      <c r="K40" s="4">
        <v>2</v>
      </c>
      <c r="L40" s="9">
        <f t="shared" si="0"/>
        <v>20.5</v>
      </c>
      <c r="M40" s="14">
        <v>5</v>
      </c>
      <c r="N40" s="14">
        <v>4</v>
      </c>
      <c r="O40" s="14">
        <v>6.5</v>
      </c>
      <c r="P40" s="14">
        <v>5</v>
      </c>
      <c r="Q40" s="14">
        <v>0</v>
      </c>
      <c r="R40" s="15"/>
      <c r="S40" s="14">
        <v>2</v>
      </c>
      <c r="T40" s="9">
        <f t="shared" si="2"/>
        <v>22.5</v>
      </c>
      <c r="U40" s="4">
        <v>5</v>
      </c>
      <c r="V40" s="4">
        <v>5</v>
      </c>
      <c r="W40" s="4">
        <v>6</v>
      </c>
      <c r="X40" s="4">
        <v>4</v>
      </c>
      <c r="Y40" s="4">
        <v>0</v>
      </c>
      <c r="AA40" s="4">
        <v>3</v>
      </c>
      <c r="AB40" s="9">
        <f t="shared" si="3"/>
        <v>23</v>
      </c>
      <c r="AC40" s="1">
        <f t="shared" si="1"/>
        <v>66</v>
      </c>
    </row>
    <row r="41" spans="1:29" ht="12.75">
      <c r="A41" s="1">
        <v>28075</v>
      </c>
      <c r="B41" s="11" t="s">
        <v>12</v>
      </c>
      <c r="C41" s="2" t="s">
        <v>133</v>
      </c>
      <c r="D41" t="s">
        <v>134</v>
      </c>
      <c r="E41" s="6">
        <v>8</v>
      </c>
      <c r="F41" s="6">
        <v>3</v>
      </c>
      <c r="G41" s="6">
        <v>6</v>
      </c>
      <c r="H41" s="6">
        <v>8</v>
      </c>
      <c r="I41" s="6">
        <v>1</v>
      </c>
      <c r="K41" s="4">
        <v>6</v>
      </c>
      <c r="L41" s="9">
        <f t="shared" si="0"/>
        <v>32</v>
      </c>
      <c r="M41" s="24">
        <v>7.5</v>
      </c>
      <c r="N41" s="24">
        <v>4</v>
      </c>
      <c r="O41" s="24">
        <v>8</v>
      </c>
      <c r="P41" s="24">
        <v>9</v>
      </c>
      <c r="Q41" s="24">
        <v>2</v>
      </c>
      <c r="R41" s="15"/>
      <c r="S41" s="14">
        <v>3</v>
      </c>
      <c r="T41" s="9">
        <f t="shared" si="2"/>
        <v>33.5</v>
      </c>
      <c r="U41" s="6">
        <v>6</v>
      </c>
      <c r="V41" s="6">
        <v>5</v>
      </c>
      <c r="W41" s="6">
        <v>7</v>
      </c>
      <c r="X41" s="6">
        <v>8</v>
      </c>
      <c r="Y41" s="6">
        <v>0</v>
      </c>
      <c r="AA41" s="4">
        <v>6</v>
      </c>
      <c r="AB41" s="9">
        <f t="shared" si="3"/>
        <v>32</v>
      </c>
      <c r="AC41" s="1">
        <f t="shared" si="1"/>
        <v>97.5</v>
      </c>
    </row>
    <row r="42" spans="1:29" ht="12.75">
      <c r="A42" s="1">
        <v>78122</v>
      </c>
      <c r="B42" s="11" t="s">
        <v>11</v>
      </c>
      <c r="C42" s="2" t="s">
        <v>10</v>
      </c>
      <c r="D42" t="s">
        <v>33</v>
      </c>
      <c r="E42" s="4">
        <v>10</v>
      </c>
      <c r="F42" s="4">
        <v>6</v>
      </c>
      <c r="G42" s="4">
        <v>9</v>
      </c>
      <c r="H42" s="4">
        <v>10</v>
      </c>
      <c r="I42" s="4">
        <v>1</v>
      </c>
      <c r="K42" s="4">
        <v>8</v>
      </c>
      <c r="L42" s="9">
        <f t="shared" si="0"/>
        <v>44</v>
      </c>
      <c r="M42" s="14">
        <v>10</v>
      </c>
      <c r="N42" s="14">
        <v>5</v>
      </c>
      <c r="O42" s="14">
        <v>9.5</v>
      </c>
      <c r="P42" s="14">
        <v>9</v>
      </c>
      <c r="Q42" s="14">
        <v>1</v>
      </c>
      <c r="R42" s="15"/>
      <c r="S42" s="14">
        <v>5</v>
      </c>
      <c r="T42" s="9">
        <f t="shared" si="2"/>
        <v>39.5</v>
      </c>
      <c r="U42" s="4">
        <v>7.5</v>
      </c>
      <c r="V42" s="4">
        <v>5</v>
      </c>
      <c r="W42" s="4">
        <v>7</v>
      </c>
      <c r="X42" s="4">
        <v>7</v>
      </c>
      <c r="Y42" s="4">
        <v>1</v>
      </c>
      <c r="AA42" s="4">
        <v>7</v>
      </c>
      <c r="AB42" s="9">
        <f t="shared" si="3"/>
        <v>34.5</v>
      </c>
      <c r="AC42" s="1">
        <f t="shared" si="1"/>
        <v>118</v>
      </c>
    </row>
    <row r="43" spans="1:29" ht="12.75">
      <c r="A43" s="1">
        <v>34902</v>
      </c>
      <c r="B43" s="11" t="s">
        <v>20</v>
      </c>
      <c r="C43" s="2" t="s">
        <v>135</v>
      </c>
      <c r="D43" t="s">
        <v>136</v>
      </c>
      <c r="E43" s="4">
        <v>8</v>
      </c>
      <c r="F43" s="4">
        <v>3</v>
      </c>
      <c r="G43" s="4">
        <v>9</v>
      </c>
      <c r="H43" s="4">
        <v>8</v>
      </c>
      <c r="I43" s="4">
        <v>1</v>
      </c>
      <c r="K43" s="4">
        <v>3</v>
      </c>
      <c r="L43" s="9">
        <f t="shared" si="0"/>
        <v>32</v>
      </c>
      <c r="M43" s="14">
        <v>10</v>
      </c>
      <c r="N43" s="14">
        <v>4</v>
      </c>
      <c r="O43" s="14">
        <v>9</v>
      </c>
      <c r="P43" s="14">
        <v>7</v>
      </c>
      <c r="Q43" s="14">
        <v>2</v>
      </c>
      <c r="R43" s="15"/>
      <c r="S43" s="14">
        <v>3</v>
      </c>
      <c r="T43" s="9">
        <f t="shared" si="2"/>
        <v>35</v>
      </c>
      <c r="U43" s="4">
        <v>6</v>
      </c>
      <c r="V43" s="4">
        <v>4</v>
      </c>
      <c r="W43" s="4">
        <v>6.5</v>
      </c>
      <c r="X43" s="4">
        <v>7</v>
      </c>
      <c r="Y43" s="4">
        <v>1</v>
      </c>
      <c r="AA43" s="4">
        <v>5</v>
      </c>
      <c r="AB43" s="9">
        <f t="shared" si="3"/>
        <v>29.5</v>
      </c>
      <c r="AC43" s="1">
        <f t="shared" si="1"/>
        <v>96.5</v>
      </c>
    </row>
    <row r="44" spans="1:29" ht="12.75">
      <c r="A44" s="1">
        <v>23688</v>
      </c>
      <c r="B44" s="11" t="s">
        <v>137</v>
      </c>
      <c r="C44" s="2" t="s">
        <v>138</v>
      </c>
      <c r="D44" t="s">
        <v>139</v>
      </c>
      <c r="E44" s="4">
        <v>6</v>
      </c>
      <c r="F44" s="4">
        <v>3</v>
      </c>
      <c r="G44" s="4">
        <v>7</v>
      </c>
      <c r="H44" s="4">
        <v>7</v>
      </c>
      <c r="I44" s="4">
        <v>1</v>
      </c>
      <c r="K44" s="4">
        <v>5</v>
      </c>
      <c r="L44" s="9">
        <f t="shared" si="0"/>
        <v>29</v>
      </c>
      <c r="M44" s="14">
        <v>9</v>
      </c>
      <c r="N44" s="14">
        <v>4</v>
      </c>
      <c r="O44" s="14">
        <v>7</v>
      </c>
      <c r="P44" s="14">
        <v>8</v>
      </c>
      <c r="Q44" s="14">
        <v>2</v>
      </c>
      <c r="R44" s="15"/>
      <c r="S44" s="14">
        <v>4</v>
      </c>
      <c r="T44" s="9">
        <f t="shared" si="2"/>
        <v>34</v>
      </c>
      <c r="U44" s="4">
        <v>6</v>
      </c>
      <c r="V44" s="4">
        <v>5</v>
      </c>
      <c r="W44" s="4">
        <v>6.5</v>
      </c>
      <c r="X44" s="4">
        <v>5</v>
      </c>
      <c r="Y44" s="4">
        <v>1</v>
      </c>
      <c r="AA44" s="4">
        <v>6</v>
      </c>
      <c r="AB44" s="9">
        <f t="shared" si="3"/>
        <v>29.5</v>
      </c>
      <c r="AC44" s="1">
        <f t="shared" si="1"/>
        <v>92.5</v>
      </c>
    </row>
    <row r="45" spans="5:21" ht="12.75">
      <c r="E45" s="4" t="s">
        <v>175</v>
      </c>
      <c r="M45" s="1" t="s">
        <v>176</v>
      </c>
      <c r="U45" s="1" t="s">
        <v>177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4">
      <selection activeCell="B13" sqref="B13"/>
    </sheetView>
  </sheetViews>
  <sheetFormatPr defaultColWidth="9.00390625" defaultRowHeight="12.75"/>
  <cols>
    <col min="1" max="1" width="27.375" style="0" customWidth="1"/>
  </cols>
  <sheetData>
    <row r="1" spans="1:4" ht="12.75">
      <c r="A1" s="2" t="s">
        <v>143</v>
      </c>
      <c r="B1" s="2" t="s">
        <v>144</v>
      </c>
      <c r="D1" s="2"/>
    </row>
    <row r="2" spans="1:4" ht="12.75">
      <c r="A2" s="40" t="s">
        <v>145</v>
      </c>
      <c r="B2" s="38">
        <v>10</v>
      </c>
      <c r="C2" t="s">
        <v>146</v>
      </c>
      <c r="D2" s="38"/>
    </row>
    <row r="3" spans="1:4" ht="12.75">
      <c r="A3" s="40" t="s">
        <v>147</v>
      </c>
      <c r="B3" s="38">
        <v>10</v>
      </c>
      <c r="D3" s="38"/>
    </row>
    <row r="4" spans="1:4" ht="12.75">
      <c r="A4" s="40" t="s">
        <v>34</v>
      </c>
      <c r="B4" s="38">
        <v>9</v>
      </c>
      <c r="D4" s="39"/>
    </row>
    <row r="5" spans="1:4" ht="12.75">
      <c r="A5" s="40" t="s">
        <v>60</v>
      </c>
      <c r="B5" s="38">
        <v>9</v>
      </c>
      <c r="D5" s="38"/>
    </row>
    <row r="6" spans="1:4" ht="12.75">
      <c r="A6" s="40" t="s">
        <v>29</v>
      </c>
      <c r="B6" s="38">
        <v>9</v>
      </c>
      <c r="D6" s="38"/>
    </row>
    <row r="7" spans="1:4" ht="12.75">
      <c r="A7" s="40" t="s">
        <v>30</v>
      </c>
      <c r="B7" s="38">
        <v>9</v>
      </c>
      <c r="D7" s="38"/>
    </row>
    <row r="8" spans="1:4" ht="12.75">
      <c r="A8" s="40" t="s">
        <v>106</v>
      </c>
      <c r="B8" s="38">
        <v>8.5</v>
      </c>
      <c r="D8" s="38"/>
    </row>
    <row r="9" spans="1:4" ht="12.75">
      <c r="A9" s="40" t="s">
        <v>40</v>
      </c>
      <c r="B9" s="38">
        <v>8</v>
      </c>
      <c r="D9" s="38"/>
    </row>
    <row r="10" spans="1:4" ht="12.75">
      <c r="A10" s="40" t="s">
        <v>148</v>
      </c>
      <c r="B10" s="38">
        <v>8</v>
      </c>
      <c r="D10" s="38"/>
    </row>
    <row r="11" spans="1:4" ht="12.75">
      <c r="A11" s="40" t="s">
        <v>149</v>
      </c>
      <c r="B11" s="38">
        <v>8</v>
      </c>
      <c r="D11" s="38"/>
    </row>
    <row r="12" spans="1:4" ht="12.75">
      <c r="A12" s="40" t="s">
        <v>66</v>
      </c>
      <c r="B12" s="38">
        <v>8</v>
      </c>
      <c r="D12" s="38"/>
    </row>
    <row r="13" spans="1:4" ht="12.75">
      <c r="A13" s="40" t="s">
        <v>28</v>
      </c>
      <c r="B13" s="38">
        <v>7.5</v>
      </c>
      <c r="D13" s="38"/>
    </row>
    <row r="14" spans="1:4" ht="12.75">
      <c r="A14" s="40" t="s">
        <v>4</v>
      </c>
      <c r="B14" s="38">
        <v>7</v>
      </c>
      <c r="D14" s="38"/>
    </row>
    <row r="15" spans="1:4" ht="12.75">
      <c r="A15" s="40" t="s">
        <v>69</v>
      </c>
      <c r="B15" s="38">
        <v>7</v>
      </c>
      <c r="D15" s="38"/>
    </row>
    <row r="16" spans="1:4" ht="12.75">
      <c r="A16" s="40" t="s">
        <v>150</v>
      </c>
      <c r="B16" s="38">
        <v>7</v>
      </c>
      <c r="D16" s="38"/>
    </row>
    <row r="17" spans="1:4" ht="12.75">
      <c r="A17" s="40" t="s">
        <v>102</v>
      </c>
      <c r="B17" s="38">
        <v>7</v>
      </c>
      <c r="D17" s="38"/>
    </row>
    <row r="18" spans="1:4" ht="12.75">
      <c r="A18" s="40" t="s">
        <v>151</v>
      </c>
      <c r="B18" s="38">
        <v>6.5</v>
      </c>
      <c r="D18" s="38"/>
    </row>
    <row r="19" spans="1:4" ht="12.75">
      <c r="A19" s="40" t="s">
        <v>152</v>
      </c>
      <c r="B19" s="38">
        <v>6.5</v>
      </c>
      <c r="D19" s="38"/>
    </row>
    <row r="20" spans="1:4" ht="12.75">
      <c r="A20" s="40" t="s">
        <v>136</v>
      </c>
      <c r="B20" s="38">
        <v>6.5</v>
      </c>
      <c r="D20" s="38"/>
    </row>
    <row r="21" spans="1:4" ht="12.75">
      <c r="A21" s="40" t="s">
        <v>153</v>
      </c>
      <c r="B21" s="38">
        <v>6</v>
      </c>
      <c r="D21" s="38"/>
    </row>
    <row r="22" spans="1:4" ht="12.75">
      <c r="A22" s="40" t="s">
        <v>154</v>
      </c>
      <c r="B22" s="38">
        <v>6</v>
      </c>
      <c r="D22" s="39"/>
    </row>
    <row r="23" spans="1:4" ht="12.75">
      <c r="A23" s="40" t="s">
        <v>118</v>
      </c>
      <c r="B23" s="38">
        <v>6</v>
      </c>
      <c r="D23" s="38"/>
    </row>
    <row r="24" spans="1:4" ht="12.75">
      <c r="A24" s="40" t="s">
        <v>126</v>
      </c>
      <c r="B24" s="38">
        <v>6</v>
      </c>
      <c r="D24" s="38"/>
    </row>
    <row r="25" spans="1:4" ht="12.75">
      <c r="A25" s="40" t="s">
        <v>155</v>
      </c>
      <c r="B25" s="38">
        <v>6</v>
      </c>
      <c r="D25" s="38"/>
    </row>
    <row r="26" spans="1:4" ht="12.75">
      <c r="A26" s="40" t="s">
        <v>33</v>
      </c>
      <c r="B26" s="38">
        <v>6</v>
      </c>
      <c r="D26" s="38"/>
    </row>
    <row r="27" spans="1:4" ht="12.75">
      <c r="A27" s="40" t="s">
        <v>37</v>
      </c>
      <c r="B27" s="38">
        <v>5.5</v>
      </c>
      <c r="D27" s="38"/>
    </row>
    <row r="28" spans="1:4" ht="12.75">
      <c r="A28" s="40" t="s">
        <v>84</v>
      </c>
      <c r="B28" s="38">
        <v>5.5</v>
      </c>
      <c r="D28" s="38"/>
    </row>
    <row r="29" spans="1:4" ht="12.75">
      <c r="A29" s="40" t="s">
        <v>156</v>
      </c>
      <c r="B29" s="38">
        <v>5.5</v>
      </c>
      <c r="D29" s="38"/>
    </row>
    <row r="30" spans="1:4" ht="12.75">
      <c r="A30" s="40" t="s">
        <v>139</v>
      </c>
      <c r="B30" s="38">
        <v>5.5</v>
      </c>
      <c r="D30" s="38"/>
    </row>
    <row r="31" spans="1:4" ht="12.75">
      <c r="A31" s="40" t="s">
        <v>52</v>
      </c>
      <c r="B31" s="38">
        <v>5</v>
      </c>
      <c r="D31" s="38"/>
    </row>
    <row r="32" spans="1:4" ht="12.75">
      <c r="A32" s="40" t="s">
        <v>157</v>
      </c>
      <c r="B32" s="38">
        <v>5</v>
      </c>
      <c r="D32" s="39"/>
    </row>
    <row r="33" spans="1:4" ht="12.75">
      <c r="A33" s="40" t="s">
        <v>158</v>
      </c>
      <c r="B33" s="38">
        <v>4.5</v>
      </c>
      <c r="D33" s="38"/>
    </row>
    <row r="34" spans="1:4" ht="12.75">
      <c r="A34" s="40" t="s">
        <v>159</v>
      </c>
      <c r="B34" s="38">
        <v>4.5</v>
      </c>
      <c r="D34" s="38"/>
    </row>
    <row r="35" spans="1:4" ht="12.75">
      <c r="A35" s="40" t="s">
        <v>160</v>
      </c>
      <c r="B35" s="38">
        <v>4.5</v>
      </c>
      <c r="D35" s="38"/>
    </row>
    <row r="36" spans="1:4" ht="12.75">
      <c r="A36" s="40" t="s">
        <v>134</v>
      </c>
      <c r="B36" s="38">
        <v>4.5</v>
      </c>
      <c r="D36" s="38"/>
    </row>
    <row r="37" spans="1:4" ht="12.75">
      <c r="A37" s="40" t="s">
        <v>56</v>
      </c>
      <c r="B37" s="38">
        <v>4</v>
      </c>
      <c r="D37" s="38"/>
    </row>
    <row r="38" spans="1:4" ht="12.75">
      <c r="A38" s="40" t="s">
        <v>161</v>
      </c>
      <c r="B38" s="38">
        <v>4</v>
      </c>
      <c r="D38" s="38"/>
    </row>
    <row r="39" spans="1:4" ht="12.75">
      <c r="A39" s="40" t="s">
        <v>162</v>
      </c>
      <c r="B39" s="38">
        <v>3.5</v>
      </c>
      <c r="D39" s="38"/>
    </row>
    <row r="40" spans="1:4" ht="12.75">
      <c r="A40" s="41" t="s">
        <v>163</v>
      </c>
      <c r="B40" s="38">
        <v>3</v>
      </c>
      <c r="D40" s="38"/>
    </row>
    <row r="41" spans="1:4" ht="12.75">
      <c r="A41" s="40" t="s">
        <v>71</v>
      </c>
      <c r="B41" s="38">
        <v>2</v>
      </c>
      <c r="D41" s="38"/>
    </row>
    <row r="42" spans="1:4" ht="12.75">
      <c r="A42" s="40" t="s">
        <v>164</v>
      </c>
      <c r="B42" s="39">
        <v>0</v>
      </c>
      <c r="C42" t="s">
        <v>165</v>
      </c>
      <c r="D42" s="38"/>
    </row>
    <row r="43" spans="1:4" ht="12.75">
      <c r="A43" s="40" t="s">
        <v>86</v>
      </c>
      <c r="B43" s="39">
        <v>0</v>
      </c>
      <c r="C43" t="s">
        <v>166</v>
      </c>
      <c r="D43" s="38"/>
    </row>
    <row r="44" spans="1:4" ht="12.75">
      <c r="A44" s="40" t="s">
        <v>167</v>
      </c>
      <c r="B44" s="39">
        <v>0</v>
      </c>
      <c r="C44" t="s">
        <v>168</v>
      </c>
      <c r="D44" s="38"/>
    </row>
  </sheetData>
  <hyperlinks>
    <hyperlink ref="A34" r:id="rId1" display="http://www.knihovnanovesedlo.cz"/>
    <hyperlink ref="A43" r:id="rId2" display="http://www.knihovna-luhacovice"/>
    <hyperlink ref="A9" r:id="rId3" display="http://knihovna.fss.muni.cz/"/>
    <hyperlink ref="A14" r:id="rId4" display="http://knihovna.ceska-trebova.cz/"/>
    <hyperlink ref="A31" r:id="rId5" display="http://www.knihovnadobrenice.wz.cz/"/>
    <hyperlink ref="A5" r:id="rId6" display="http://www.knihovna-hod.cz/"/>
    <hyperlink ref="A15" r:id="rId7" display="http://www.knihovna-ji.cz/"/>
    <hyperlink ref="A27" r:id="rId8" display="http://knihovna.bory.cz/"/>
    <hyperlink ref="A18" r:id="rId9" display="http://www.cbvk.cz"/>
    <hyperlink ref="A42" r:id="rId10" display="http://www.cmail.cz/knihovna.brumov/"/>
    <hyperlink ref="A21" r:id="rId11" display="http://www.mestodobruska.cz/knihovna"/>
    <hyperlink ref="A19" r:id="rId12" display="http://www.mkmistek.cz"/>
    <hyperlink ref="A39" r:id="rId13" display="http://www.knihovnahorniredice.wz.cz"/>
    <hyperlink ref="A33" r:id="rId14" display="http://www.jkk.estranky.cz"/>
    <hyperlink ref="A22" r:id="rId15" display="http://www.knihovnakolin.cz"/>
    <hyperlink ref="A2" r:id="rId16" display="http://www.kondrac.cz/knihovna"/>
    <hyperlink ref="A3" r:id="rId17" display="http://www.knihovna-litvinov.cz"/>
    <hyperlink ref="A29" r:id="rId18" display="http://www.knihovna-luhacovice"/>
    <hyperlink ref="A16" r:id="rId19" display="http://www.knihovnamb.cz"/>
    <hyperlink ref="A38" r:id="rId20" display="http://www.obecmokre.cz/knihovna"/>
    <hyperlink ref="A10" r:id="rId21" display="http://www.stk.cz"/>
    <hyperlink ref="A44" r:id="rId22" display="http://www.hkmodrany.cz"/>
    <hyperlink ref="A35" r:id="rId23" display="http://www.knihovna-radotin.cz"/>
    <hyperlink ref="A11" r:id="rId24" display="http://www.knihovnaslany.cz"/>
    <hyperlink ref="A32" r:id="rId25" display="http://www.knihovnastaric.estranky.cz"/>
    <hyperlink ref="A25" r:id="rId26" display="http://www.cmail.cz/knihovna.vizovice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5"/>
  <sheetViews>
    <sheetView workbookViewId="0" topLeftCell="A13">
      <selection activeCell="A11" sqref="A11"/>
    </sheetView>
  </sheetViews>
  <sheetFormatPr defaultColWidth="9.00390625" defaultRowHeight="12.75"/>
  <cols>
    <col min="1" max="1" width="9.125" style="1" customWidth="1"/>
    <col min="2" max="2" width="32.125" style="1" customWidth="1"/>
    <col min="3" max="3" width="48.125" style="1" customWidth="1"/>
    <col min="4" max="4" width="14.625" style="1" customWidth="1"/>
    <col min="5" max="5" width="8.125" style="4" customWidth="1"/>
    <col min="6" max="9" width="6.625" style="4" customWidth="1"/>
    <col min="10" max="10" width="7.75390625" style="1" customWidth="1"/>
    <col min="11" max="11" width="6.625" style="4" customWidth="1"/>
    <col min="12" max="13" width="6.625" style="1" customWidth="1"/>
    <col min="14" max="14" width="8.125" style="1" customWidth="1"/>
    <col min="15" max="15" width="7.25390625" style="1" customWidth="1"/>
    <col min="16" max="16" width="7.125" style="1" customWidth="1"/>
    <col min="17" max="19" width="9.125" style="1" customWidth="1"/>
    <col min="20" max="20" width="10.125" style="1" customWidth="1"/>
    <col min="21" max="21" width="8.00390625" style="1" customWidth="1"/>
    <col min="22" max="22" width="6.875" style="1" customWidth="1"/>
    <col min="23" max="24" width="6.625" style="1" customWidth="1"/>
    <col min="25" max="26" width="9.125" style="1" customWidth="1"/>
    <col min="27" max="28" width="11.625" style="1" customWidth="1"/>
    <col min="29" max="16384" width="9.125" style="1" customWidth="1"/>
  </cols>
  <sheetData>
    <row r="1" spans="1:30" ht="12.75">
      <c r="A1" s="1" t="s">
        <v>142</v>
      </c>
      <c r="B1" s="1" t="s">
        <v>1</v>
      </c>
      <c r="C1" s="1" t="s">
        <v>0</v>
      </c>
      <c r="D1" s="1" t="s">
        <v>2</v>
      </c>
      <c r="E1" s="3" t="s">
        <v>24</v>
      </c>
      <c r="F1" s="3" t="s">
        <v>3</v>
      </c>
      <c r="G1" s="3" t="s">
        <v>25</v>
      </c>
      <c r="H1" s="3" t="s">
        <v>26</v>
      </c>
      <c r="I1" s="3" t="s">
        <v>35</v>
      </c>
      <c r="J1" s="2" t="s">
        <v>27</v>
      </c>
      <c r="K1" s="3" t="s">
        <v>31</v>
      </c>
      <c r="L1" s="2" t="s">
        <v>32</v>
      </c>
      <c r="M1" s="3" t="s">
        <v>24</v>
      </c>
      <c r="N1" s="3" t="s">
        <v>3</v>
      </c>
      <c r="O1" s="3" t="s">
        <v>25</v>
      </c>
      <c r="P1" s="3" t="s">
        <v>26</v>
      </c>
      <c r="Q1" s="3" t="s">
        <v>35</v>
      </c>
      <c r="R1" s="2" t="s">
        <v>27</v>
      </c>
      <c r="S1" s="3" t="s">
        <v>31</v>
      </c>
      <c r="T1" s="2" t="s">
        <v>32</v>
      </c>
      <c r="U1" s="3" t="s">
        <v>24</v>
      </c>
      <c r="V1" s="3" t="s">
        <v>3</v>
      </c>
      <c r="W1" s="3" t="s">
        <v>25</v>
      </c>
      <c r="X1" s="3" t="s">
        <v>26</v>
      </c>
      <c r="Y1" s="3" t="s">
        <v>35</v>
      </c>
      <c r="Z1" s="2" t="s">
        <v>27</v>
      </c>
      <c r="AA1" s="3" t="s">
        <v>31</v>
      </c>
      <c r="AB1" s="2" t="s">
        <v>32</v>
      </c>
      <c r="AC1" s="26" t="s">
        <v>140</v>
      </c>
      <c r="AD1" s="26" t="s">
        <v>141</v>
      </c>
    </row>
    <row r="2" spans="1:30" ht="12.75">
      <c r="A2" s="1">
        <v>100168</v>
      </c>
      <c r="B2" s="11" t="s">
        <v>100</v>
      </c>
      <c r="C2" s="2" t="s">
        <v>101</v>
      </c>
      <c r="D2" t="s">
        <v>102</v>
      </c>
      <c r="E2" s="27">
        <v>10</v>
      </c>
      <c r="F2" s="27">
        <v>6</v>
      </c>
      <c r="G2" s="27">
        <v>10</v>
      </c>
      <c r="H2" s="27">
        <v>9</v>
      </c>
      <c r="I2" s="27">
        <v>4</v>
      </c>
      <c r="J2" s="47">
        <v>7</v>
      </c>
      <c r="K2" s="48">
        <v>9</v>
      </c>
      <c r="L2" s="46">
        <f aca="true" t="shared" si="0" ref="L2:L44">SUM(E2:K2)</f>
        <v>55</v>
      </c>
      <c r="M2" s="16">
        <v>9</v>
      </c>
      <c r="N2" s="16">
        <v>4</v>
      </c>
      <c r="O2" s="16">
        <v>10</v>
      </c>
      <c r="P2" s="16">
        <v>8</v>
      </c>
      <c r="Q2" s="16">
        <v>4</v>
      </c>
      <c r="R2" s="47">
        <v>7</v>
      </c>
      <c r="S2" s="49">
        <v>3</v>
      </c>
      <c r="T2" s="46">
        <f>SUM(M2:S2)</f>
        <v>45</v>
      </c>
      <c r="U2" s="27">
        <v>9</v>
      </c>
      <c r="V2" s="27">
        <v>6</v>
      </c>
      <c r="W2" s="27">
        <v>9</v>
      </c>
      <c r="X2" s="27">
        <v>9</v>
      </c>
      <c r="Y2" s="27">
        <v>2</v>
      </c>
      <c r="Z2" s="47">
        <v>7</v>
      </c>
      <c r="AA2" s="48">
        <v>8</v>
      </c>
      <c r="AB2" s="46">
        <f>SUM(U2:AA2)</f>
        <v>50</v>
      </c>
      <c r="AC2" s="1">
        <f aca="true" t="shared" si="1" ref="AC2:AC44">SUM(L2+T2+AB2)</f>
        <v>150</v>
      </c>
      <c r="AD2" s="1">
        <v>1</v>
      </c>
    </row>
    <row r="3" spans="1:30" ht="12.75">
      <c r="A3" s="1">
        <v>1000000</v>
      </c>
      <c r="B3" s="11" t="s">
        <v>107</v>
      </c>
      <c r="C3" s="2" t="s">
        <v>108</v>
      </c>
      <c r="D3" t="s">
        <v>109</v>
      </c>
      <c r="E3" s="48">
        <v>10</v>
      </c>
      <c r="F3" s="48">
        <v>4.5</v>
      </c>
      <c r="G3" s="48">
        <v>10</v>
      </c>
      <c r="H3" s="48">
        <v>10</v>
      </c>
      <c r="I3" s="48">
        <v>2</v>
      </c>
      <c r="J3" s="47">
        <v>8</v>
      </c>
      <c r="K3" s="48">
        <v>8</v>
      </c>
      <c r="L3" s="46">
        <f t="shared" si="0"/>
        <v>52.5</v>
      </c>
      <c r="M3" s="49">
        <v>7</v>
      </c>
      <c r="N3" s="49">
        <v>4</v>
      </c>
      <c r="O3" s="49">
        <v>10</v>
      </c>
      <c r="P3" s="49">
        <v>9</v>
      </c>
      <c r="Q3" s="49">
        <v>3</v>
      </c>
      <c r="R3" s="47">
        <v>8</v>
      </c>
      <c r="S3" s="49">
        <v>5</v>
      </c>
      <c r="T3" s="46">
        <f>SUM(M3:S3)</f>
        <v>46</v>
      </c>
      <c r="U3" s="48">
        <v>10</v>
      </c>
      <c r="V3" s="48">
        <v>5</v>
      </c>
      <c r="W3" s="48">
        <v>9</v>
      </c>
      <c r="X3" s="48">
        <v>8</v>
      </c>
      <c r="Y3" s="48">
        <v>1</v>
      </c>
      <c r="Z3" s="47">
        <v>8</v>
      </c>
      <c r="AA3" s="48">
        <v>8</v>
      </c>
      <c r="AB3" s="46">
        <f>SUM(U3:AA3)</f>
        <v>49</v>
      </c>
      <c r="AC3" s="1">
        <f t="shared" si="1"/>
        <v>147.5</v>
      </c>
      <c r="AD3" s="1">
        <v>1</v>
      </c>
    </row>
    <row r="4" spans="1:30" ht="12.75">
      <c r="A4" s="1">
        <v>16426</v>
      </c>
      <c r="B4" s="11" t="s">
        <v>9</v>
      </c>
      <c r="C4" s="2" t="s">
        <v>44</v>
      </c>
      <c r="D4" t="s">
        <v>4</v>
      </c>
      <c r="E4" s="27">
        <v>8</v>
      </c>
      <c r="F4" s="27">
        <v>4</v>
      </c>
      <c r="G4" s="27">
        <v>8</v>
      </c>
      <c r="H4" s="27">
        <v>9</v>
      </c>
      <c r="I4" s="27">
        <v>2</v>
      </c>
      <c r="J4" s="47">
        <v>7</v>
      </c>
      <c r="K4" s="48">
        <v>9</v>
      </c>
      <c r="L4" s="50">
        <f t="shared" si="0"/>
        <v>47</v>
      </c>
      <c r="M4" s="16">
        <v>10</v>
      </c>
      <c r="N4" s="16">
        <v>4</v>
      </c>
      <c r="O4" s="16">
        <v>10</v>
      </c>
      <c r="P4" s="16">
        <v>8</v>
      </c>
      <c r="Q4" s="16">
        <v>3</v>
      </c>
      <c r="R4" s="47">
        <v>7</v>
      </c>
      <c r="S4" s="49">
        <v>7</v>
      </c>
      <c r="T4" s="50">
        <f aca="true" t="shared" si="2" ref="T4:T44">SUM(M4:S4)</f>
        <v>49</v>
      </c>
      <c r="U4" s="27">
        <v>8.5</v>
      </c>
      <c r="V4" s="27">
        <v>6</v>
      </c>
      <c r="W4" s="27">
        <v>9</v>
      </c>
      <c r="X4" s="27">
        <v>8</v>
      </c>
      <c r="Y4" s="27">
        <v>3</v>
      </c>
      <c r="Z4" s="47">
        <v>7</v>
      </c>
      <c r="AA4" s="48">
        <v>8</v>
      </c>
      <c r="AB4" s="50">
        <f aca="true" t="shared" si="3" ref="AB4:AB44">SUM(U4:AA4)</f>
        <v>49.5</v>
      </c>
      <c r="AC4" s="1">
        <f t="shared" si="1"/>
        <v>145.5</v>
      </c>
      <c r="AD4" s="1">
        <v>2</v>
      </c>
    </row>
    <row r="5" spans="1:30" ht="12.75">
      <c r="A5" s="1">
        <v>24265</v>
      </c>
      <c r="B5" s="11" t="s">
        <v>13</v>
      </c>
      <c r="C5" s="2" t="s">
        <v>57</v>
      </c>
      <c r="D5" t="s">
        <v>34</v>
      </c>
      <c r="E5" s="27">
        <v>10</v>
      </c>
      <c r="F5" s="27">
        <v>3</v>
      </c>
      <c r="G5" s="27">
        <v>8</v>
      </c>
      <c r="H5" s="48">
        <v>10</v>
      </c>
      <c r="I5" s="27">
        <v>3</v>
      </c>
      <c r="J5" s="47">
        <v>9</v>
      </c>
      <c r="K5" s="48">
        <v>3</v>
      </c>
      <c r="L5" s="50">
        <f t="shared" si="0"/>
        <v>46</v>
      </c>
      <c r="M5" s="16">
        <v>10</v>
      </c>
      <c r="N5" s="16">
        <v>4</v>
      </c>
      <c r="O5" s="16">
        <v>10</v>
      </c>
      <c r="P5" s="49">
        <v>10</v>
      </c>
      <c r="Q5" s="16">
        <v>3</v>
      </c>
      <c r="R5" s="47">
        <v>9</v>
      </c>
      <c r="S5" s="49">
        <v>2</v>
      </c>
      <c r="T5" s="50">
        <f t="shared" si="2"/>
        <v>48</v>
      </c>
      <c r="U5" s="27">
        <v>8</v>
      </c>
      <c r="V5" s="27">
        <v>5</v>
      </c>
      <c r="W5" s="27">
        <v>8.5</v>
      </c>
      <c r="X5" s="48">
        <v>8</v>
      </c>
      <c r="Y5" s="27">
        <v>1</v>
      </c>
      <c r="Z5" s="47">
        <v>9</v>
      </c>
      <c r="AA5" s="48">
        <v>6</v>
      </c>
      <c r="AB5" s="50">
        <f t="shared" si="3"/>
        <v>45.5</v>
      </c>
      <c r="AC5" s="1">
        <f t="shared" si="1"/>
        <v>139.5</v>
      </c>
      <c r="AD5" s="1">
        <v>2</v>
      </c>
    </row>
    <row r="6" spans="1:30" ht="12.75">
      <c r="A6" s="1">
        <v>366680</v>
      </c>
      <c r="B6" s="11" t="s">
        <v>38</v>
      </c>
      <c r="C6" s="2" t="s">
        <v>39</v>
      </c>
      <c r="D6" t="s">
        <v>40</v>
      </c>
      <c r="E6" s="48">
        <v>10</v>
      </c>
      <c r="F6" s="48">
        <v>3</v>
      </c>
      <c r="G6" s="48">
        <v>7</v>
      </c>
      <c r="H6" s="48">
        <v>7</v>
      </c>
      <c r="I6" s="48">
        <v>3</v>
      </c>
      <c r="J6" s="47">
        <v>8</v>
      </c>
      <c r="K6" s="48">
        <v>9</v>
      </c>
      <c r="L6" s="50">
        <f t="shared" si="0"/>
        <v>47</v>
      </c>
      <c r="M6" s="49">
        <v>8</v>
      </c>
      <c r="N6" s="49">
        <v>3</v>
      </c>
      <c r="O6" s="49">
        <v>8</v>
      </c>
      <c r="P6" s="49">
        <v>8</v>
      </c>
      <c r="Q6" s="49">
        <v>3.5</v>
      </c>
      <c r="R6" s="47">
        <v>8</v>
      </c>
      <c r="S6" s="49">
        <v>5</v>
      </c>
      <c r="T6" s="50">
        <f t="shared" si="2"/>
        <v>43.5</v>
      </c>
      <c r="U6" s="48">
        <v>9</v>
      </c>
      <c r="V6" s="48">
        <v>5</v>
      </c>
      <c r="W6" s="48">
        <v>8</v>
      </c>
      <c r="X6" s="48">
        <v>8</v>
      </c>
      <c r="Y6" s="48">
        <v>2</v>
      </c>
      <c r="Z6" s="47">
        <v>8</v>
      </c>
      <c r="AA6" s="48">
        <v>8</v>
      </c>
      <c r="AB6" s="50">
        <f t="shared" si="3"/>
        <v>48</v>
      </c>
      <c r="AC6" s="1">
        <f t="shared" si="1"/>
        <v>138.5</v>
      </c>
      <c r="AD6" s="1">
        <v>1</v>
      </c>
    </row>
    <row r="7" spans="1:30" ht="12.75">
      <c r="A7" s="1">
        <v>78122</v>
      </c>
      <c r="B7" s="11" t="s">
        <v>11</v>
      </c>
      <c r="C7" s="2" t="s">
        <v>10</v>
      </c>
      <c r="D7" t="s">
        <v>33</v>
      </c>
      <c r="E7" s="48">
        <v>10</v>
      </c>
      <c r="F7" s="48">
        <v>6</v>
      </c>
      <c r="G7" s="48">
        <v>9</v>
      </c>
      <c r="H7" s="48">
        <v>10</v>
      </c>
      <c r="I7" s="48">
        <v>1</v>
      </c>
      <c r="J7" s="47">
        <v>6</v>
      </c>
      <c r="K7" s="48">
        <v>8</v>
      </c>
      <c r="L7" s="46">
        <f t="shared" si="0"/>
        <v>50</v>
      </c>
      <c r="M7" s="49">
        <v>10</v>
      </c>
      <c r="N7" s="49">
        <v>5</v>
      </c>
      <c r="O7" s="49">
        <v>9.5</v>
      </c>
      <c r="P7" s="49">
        <v>9</v>
      </c>
      <c r="Q7" s="49">
        <v>1</v>
      </c>
      <c r="R7" s="47">
        <v>6</v>
      </c>
      <c r="S7" s="49">
        <v>5</v>
      </c>
      <c r="T7" s="46">
        <f t="shared" si="2"/>
        <v>45.5</v>
      </c>
      <c r="U7" s="48">
        <v>7.5</v>
      </c>
      <c r="V7" s="48">
        <v>5</v>
      </c>
      <c r="W7" s="48">
        <v>7</v>
      </c>
      <c r="X7" s="48">
        <v>7</v>
      </c>
      <c r="Y7" s="48">
        <v>1</v>
      </c>
      <c r="Z7" s="47">
        <v>6</v>
      </c>
      <c r="AA7" s="48">
        <v>7</v>
      </c>
      <c r="AB7" s="46">
        <f t="shared" si="3"/>
        <v>40.5</v>
      </c>
      <c r="AC7" s="1">
        <f t="shared" si="1"/>
        <v>136</v>
      </c>
      <c r="AD7" s="1">
        <v>1</v>
      </c>
    </row>
    <row r="8" spans="1:30" ht="12.75">
      <c r="A8" s="1">
        <v>27079</v>
      </c>
      <c r="B8" s="11" t="s">
        <v>7</v>
      </c>
      <c r="C8" s="2" t="s">
        <v>80</v>
      </c>
      <c r="D8" t="s">
        <v>81</v>
      </c>
      <c r="E8" s="27">
        <v>7</v>
      </c>
      <c r="F8" s="27">
        <v>3</v>
      </c>
      <c r="G8" s="27">
        <v>5</v>
      </c>
      <c r="H8" s="27">
        <v>6</v>
      </c>
      <c r="I8" s="27">
        <v>1</v>
      </c>
      <c r="J8" s="47">
        <v>10</v>
      </c>
      <c r="K8" s="51">
        <v>9</v>
      </c>
      <c r="L8" s="46">
        <f t="shared" si="0"/>
        <v>41</v>
      </c>
      <c r="M8" s="16">
        <v>10</v>
      </c>
      <c r="N8" s="16">
        <v>4</v>
      </c>
      <c r="O8" s="16">
        <v>9</v>
      </c>
      <c r="P8" s="16">
        <v>8</v>
      </c>
      <c r="Q8" s="16">
        <v>3</v>
      </c>
      <c r="R8" s="47">
        <v>10</v>
      </c>
      <c r="S8" s="52">
        <v>4</v>
      </c>
      <c r="T8" s="46">
        <f t="shared" si="2"/>
        <v>48</v>
      </c>
      <c r="U8" s="27">
        <v>8</v>
      </c>
      <c r="V8" s="27">
        <v>5</v>
      </c>
      <c r="W8" s="27">
        <v>7</v>
      </c>
      <c r="X8" s="27">
        <v>8</v>
      </c>
      <c r="Y8" s="27">
        <v>1</v>
      </c>
      <c r="Z8" s="47">
        <v>10</v>
      </c>
      <c r="AA8" s="51">
        <v>7</v>
      </c>
      <c r="AB8" s="46">
        <f t="shared" si="3"/>
        <v>46</v>
      </c>
      <c r="AC8" s="1">
        <f t="shared" si="1"/>
        <v>135</v>
      </c>
      <c r="AD8" s="1">
        <v>1</v>
      </c>
    </row>
    <row r="9" spans="1:30" ht="12.75">
      <c r="A9" s="1">
        <v>163392</v>
      </c>
      <c r="B9" s="11" t="s">
        <v>104</v>
      </c>
      <c r="C9" s="2" t="s">
        <v>105</v>
      </c>
      <c r="D9" t="s">
        <v>106</v>
      </c>
      <c r="E9" s="53">
        <v>10</v>
      </c>
      <c r="F9" s="53">
        <v>3</v>
      </c>
      <c r="G9" s="53">
        <v>10</v>
      </c>
      <c r="H9" s="53">
        <v>8</v>
      </c>
      <c r="I9" s="53">
        <v>1</v>
      </c>
      <c r="J9" s="47">
        <v>8.5</v>
      </c>
      <c r="K9" s="53">
        <v>8</v>
      </c>
      <c r="L9" s="54">
        <f t="shared" si="0"/>
        <v>48.5</v>
      </c>
      <c r="M9" s="55">
        <v>7</v>
      </c>
      <c r="N9" s="55">
        <v>4</v>
      </c>
      <c r="O9" s="55">
        <v>10</v>
      </c>
      <c r="P9" s="55">
        <v>7</v>
      </c>
      <c r="Q9" s="55">
        <v>2</v>
      </c>
      <c r="R9" s="47">
        <v>8.5</v>
      </c>
      <c r="S9" s="55">
        <v>4</v>
      </c>
      <c r="T9" s="54">
        <f t="shared" si="2"/>
        <v>42.5</v>
      </c>
      <c r="U9" s="53">
        <v>10</v>
      </c>
      <c r="V9" s="53">
        <v>5</v>
      </c>
      <c r="W9" s="53">
        <v>9</v>
      </c>
      <c r="X9" s="53">
        <v>5</v>
      </c>
      <c r="Y9" s="53">
        <v>0</v>
      </c>
      <c r="Z9" s="47">
        <v>8.5</v>
      </c>
      <c r="AA9" s="53">
        <v>6</v>
      </c>
      <c r="AB9" s="54">
        <f t="shared" si="3"/>
        <v>43.5</v>
      </c>
      <c r="AC9" s="1">
        <f t="shared" si="1"/>
        <v>134.5</v>
      </c>
      <c r="AD9" s="1">
        <v>1</v>
      </c>
    </row>
    <row r="10" spans="1:30" ht="12.75">
      <c r="A10" s="1">
        <v>94747</v>
      </c>
      <c r="B10" s="11" t="s">
        <v>45</v>
      </c>
      <c r="C10" s="2" t="s">
        <v>46</v>
      </c>
      <c r="D10" t="s">
        <v>47</v>
      </c>
      <c r="E10" s="27">
        <v>10</v>
      </c>
      <c r="F10" s="27">
        <v>6</v>
      </c>
      <c r="G10" s="27">
        <v>9</v>
      </c>
      <c r="H10" s="27">
        <v>9</v>
      </c>
      <c r="I10" s="27">
        <v>2</v>
      </c>
      <c r="J10" s="47">
        <v>6.5</v>
      </c>
      <c r="K10" s="48">
        <v>4</v>
      </c>
      <c r="L10" s="50">
        <f t="shared" si="0"/>
        <v>46.5</v>
      </c>
      <c r="M10" s="16">
        <v>9</v>
      </c>
      <c r="N10" s="16">
        <v>5</v>
      </c>
      <c r="O10" s="16">
        <v>9</v>
      </c>
      <c r="P10" s="16">
        <v>8</v>
      </c>
      <c r="Q10" s="16">
        <v>2</v>
      </c>
      <c r="R10" s="47">
        <v>6.5</v>
      </c>
      <c r="S10" s="49">
        <v>3</v>
      </c>
      <c r="T10" s="50">
        <f t="shared" si="2"/>
        <v>42.5</v>
      </c>
      <c r="U10" s="27">
        <v>7.5</v>
      </c>
      <c r="V10" s="27">
        <v>6</v>
      </c>
      <c r="W10" s="27">
        <v>7</v>
      </c>
      <c r="X10" s="27">
        <v>8</v>
      </c>
      <c r="Y10" s="27">
        <v>1</v>
      </c>
      <c r="Z10" s="47">
        <v>6.5</v>
      </c>
      <c r="AA10" s="48">
        <v>5</v>
      </c>
      <c r="AB10" s="50">
        <f t="shared" si="3"/>
        <v>41</v>
      </c>
      <c r="AC10" s="1">
        <f t="shared" si="1"/>
        <v>130</v>
      </c>
      <c r="AD10" s="1">
        <v>1</v>
      </c>
    </row>
    <row r="11" spans="1:30" ht="12.75">
      <c r="A11" s="1">
        <v>14864</v>
      </c>
      <c r="B11" s="11" t="s">
        <v>127</v>
      </c>
      <c r="C11" s="2" t="s">
        <v>128</v>
      </c>
      <c r="D11" t="s">
        <v>29</v>
      </c>
      <c r="E11" s="56">
        <v>9</v>
      </c>
      <c r="F11" s="56">
        <v>3</v>
      </c>
      <c r="G11" s="56">
        <v>6</v>
      </c>
      <c r="H11" s="56">
        <v>7</v>
      </c>
      <c r="I11" s="56">
        <v>0</v>
      </c>
      <c r="J11" s="47">
        <v>9</v>
      </c>
      <c r="K11" s="48">
        <v>8</v>
      </c>
      <c r="L11" s="46">
        <f t="shared" si="0"/>
        <v>42</v>
      </c>
      <c r="M11" s="57">
        <v>10</v>
      </c>
      <c r="N11" s="57">
        <v>4</v>
      </c>
      <c r="O11" s="57">
        <v>8</v>
      </c>
      <c r="P11" s="57">
        <v>8</v>
      </c>
      <c r="Q11" s="57">
        <v>1</v>
      </c>
      <c r="R11" s="47">
        <v>9</v>
      </c>
      <c r="S11" s="49">
        <v>5</v>
      </c>
      <c r="T11" s="46">
        <f t="shared" si="2"/>
        <v>45</v>
      </c>
      <c r="U11" s="56">
        <v>7.5</v>
      </c>
      <c r="V11" s="56">
        <v>5</v>
      </c>
      <c r="W11" s="56">
        <v>7</v>
      </c>
      <c r="X11" s="56">
        <v>8</v>
      </c>
      <c r="Y11" s="56">
        <v>0</v>
      </c>
      <c r="Z11" s="47">
        <v>9</v>
      </c>
      <c r="AA11" s="48">
        <v>6</v>
      </c>
      <c r="AB11" s="46">
        <f t="shared" si="3"/>
        <v>42.5</v>
      </c>
      <c r="AC11" s="1">
        <f t="shared" si="1"/>
        <v>129.5</v>
      </c>
      <c r="AD11" s="1">
        <v>2</v>
      </c>
    </row>
    <row r="12" spans="1:30" ht="12.75">
      <c r="A12" s="1">
        <v>50916</v>
      </c>
      <c r="B12" s="11" t="s">
        <v>67</v>
      </c>
      <c r="C12" s="2" t="s">
        <v>68</v>
      </c>
      <c r="D12" t="s">
        <v>69</v>
      </c>
      <c r="E12" s="48">
        <v>6</v>
      </c>
      <c r="F12" s="48">
        <v>3</v>
      </c>
      <c r="G12" s="48">
        <v>7</v>
      </c>
      <c r="H12" s="48">
        <v>9</v>
      </c>
      <c r="I12" s="48">
        <v>1</v>
      </c>
      <c r="J12" s="47">
        <v>7</v>
      </c>
      <c r="K12" s="48">
        <v>8</v>
      </c>
      <c r="L12" s="50">
        <f t="shared" si="0"/>
        <v>41</v>
      </c>
      <c r="M12" s="49">
        <v>7</v>
      </c>
      <c r="N12" s="49">
        <v>4</v>
      </c>
      <c r="O12" s="49">
        <v>10</v>
      </c>
      <c r="P12" s="49">
        <v>10</v>
      </c>
      <c r="Q12" s="49">
        <v>2</v>
      </c>
      <c r="R12" s="47">
        <v>7</v>
      </c>
      <c r="S12" s="49">
        <v>5</v>
      </c>
      <c r="T12" s="50">
        <f t="shared" si="2"/>
        <v>45</v>
      </c>
      <c r="U12" s="48">
        <v>7</v>
      </c>
      <c r="V12" s="48">
        <v>5</v>
      </c>
      <c r="W12" s="48">
        <v>8</v>
      </c>
      <c r="X12" s="48">
        <v>8</v>
      </c>
      <c r="Y12" s="48">
        <v>1</v>
      </c>
      <c r="Z12" s="47">
        <v>7</v>
      </c>
      <c r="AA12" s="48">
        <v>7</v>
      </c>
      <c r="AB12" s="50">
        <f t="shared" si="3"/>
        <v>43</v>
      </c>
      <c r="AC12" s="1">
        <f t="shared" si="1"/>
        <v>129</v>
      </c>
      <c r="AD12" s="1">
        <v>1</v>
      </c>
    </row>
    <row r="13" spans="1:30" ht="12.75">
      <c r="A13" s="1">
        <v>3183</v>
      </c>
      <c r="B13" s="11" t="s">
        <v>82</v>
      </c>
      <c r="C13" s="2" t="s">
        <v>83</v>
      </c>
      <c r="D13" t="s">
        <v>84</v>
      </c>
      <c r="E13" s="27">
        <v>8</v>
      </c>
      <c r="F13" s="27">
        <v>3</v>
      </c>
      <c r="G13" s="27">
        <v>7</v>
      </c>
      <c r="H13" s="27">
        <v>7</v>
      </c>
      <c r="I13" s="27">
        <v>4</v>
      </c>
      <c r="J13" s="47">
        <v>5.5</v>
      </c>
      <c r="K13" s="48">
        <v>5</v>
      </c>
      <c r="L13" s="46">
        <f t="shared" si="0"/>
        <v>39.5</v>
      </c>
      <c r="M13" s="16">
        <v>7.5</v>
      </c>
      <c r="N13" s="16">
        <v>4</v>
      </c>
      <c r="O13" s="16">
        <v>9</v>
      </c>
      <c r="P13" s="16">
        <v>5</v>
      </c>
      <c r="Q13" s="16">
        <v>4</v>
      </c>
      <c r="R13" s="47">
        <v>5.5</v>
      </c>
      <c r="S13" s="49">
        <v>3</v>
      </c>
      <c r="T13" s="46">
        <f t="shared" si="2"/>
        <v>38</v>
      </c>
      <c r="U13" s="27">
        <v>8.5</v>
      </c>
      <c r="V13" s="27">
        <v>5</v>
      </c>
      <c r="W13" s="27">
        <v>7</v>
      </c>
      <c r="X13" s="27">
        <v>7</v>
      </c>
      <c r="Y13" s="27">
        <v>4</v>
      </c>
      <c r="Z13" s="47">
        <v>5.5</v>
      </c>
      <c r="AA13" s="48">
        <v>6</v>
      </c>
      <c r="AB13" s="46">
        <f t="shared" si="3"/>
        <v>43</v>
      </c>
      <c r="AC13" s="1">
        <f t="shared" si="1"/>
        <v>120.5</v>
      </c>
      <c r="AD13" s="1">
        <v>3</v>
      </c>
    </row>
    <row r="14" spans="1:30" ht="12.75">
      <c r="A14" s="1">
        <v>11802</v>
      </c>
      <c r="B14" s="11" t="s">
        <v>113</v>
      </c>
      <c r="C14" s="2" t="s">
        <v>114</v>
      </c>
      <c r="D14" t="s">
        <v>115</v>
      </c>
      <c r="E14" s="27">
        <v>7</v>
      </c>
      <c r="F14" s="27">
        <v>3</v>
      </c>
      <c r="G14" s="27">
        <v>8</v>
      </c>
      <c r="H14" s="27">
        <v>6</v>
      </c>
      <c r="I14" s="27">
        <v>2</v>
      </c>
      <c r="J14" s="47">
        <v>4.5</v>
      </c>
      <c r="K14" s="48">
        <v>8</v>
      </c>
      <c r="L14" s="46">
        <f t="shared" si="0"/>
        <v>38.5</v>
      </c>
      <c r="M14" s="16">
        <v>10</v>
      </c>
      <c r="N14" s="16">
        <v>4</v>
      </c>
      <c r="O14" s="16">
        <v>9.5</v>
      </c>
      <c r="P14" s="16">
        <v>7</v>
      </c>
      <c r="Q14" s="16">
        <v>2</v>
      </c>
      <c r="R14" s="47">
        <v>4.5</v>
      </c>
      <c r="S14" s="49">
        <v>5</v>
      </c>
      <c r="T14" s="46">
        <f t="shared" si="2"/>
        <v>42</v>
      </c>
      <c r="U14" s="27">
        <v>6</v>
      </c>
      <c r="V14" s="27">
        <v>5</v>
      </c>
      <c r="W14" s="27">
        <v>8</v>
      </c>
      <c r="X14" s="27">
        <v>7</v>
      </c>
      <c r="Y14" s="27">
        <v>1</v>
      </c>
      <c r="Z14" s="47">
        <v>4.5</v>
      </c>
      <c r="AA14" s="48">
        <v>7</v>
      </c>
      <c r="AB14" s="46">
        <f t="shared" si="3"/>
        <v>38.5</v>
      </c>
      <c r="AC14" s="1">
        <f t="shared" si="1"/>
        <v>119</v>
      </c>
      <c r="AD14" s="1">
        <v>2</v>
      </c>
    </row>
    <row r="15" spans="1:30" ht="12.75">
      <c r="A15" s="1">
        <v>27544</v>
      </c>
      <c r="B15" s="11" t="s">
        <v>19</v>
      </c>
      <c r="C15" s="2" t="s">
        <v>129</v>
      </c>
      <c r="D15" t="s">
        <v>30</v>
      </c>
      <c r="E15" s="56">
        <v>6</v>
      </c>
      <c r="F15" s="56">
        <v>4</v>
      </c>
      <c r="G15" s="56">
        <v>6</v>
      </c>
      <c r="H15" s="56">
        <v>7</v>
      </c>
      <c r="I15" s="56">
        <v>1</v>
      </c>
      <c r="J15" s="47">
        <v>9</v>
      </c>
      <c r="K15" s="48">
        <v>6</v>
      </c>
      <c r="L15" s="46">
        <f t="shared" si="0"/>
        <v>39</v>
      </c>
      <c r="M15" s="57">
        <v>7</v>
      </c>
      <c r="N15" s="57">
        <v>4</v>
      </c>
      <c r="O15" s="57">
        <v>6.5</v>
      </c>
      <c r="P15" s="57">
        <v>8</v>
      </c>
      <c r="Q15" s="57">
        <v>1</v>
      </c>
      <c r="R15" s="47">
        <v>9</v>
      </c>
      <c r="S15" s="49">
        <v>5</v>
      </c>
      <c r="T15" s="46">
        <f t="shared" si="2"/>
        <v>40.5</v>
      </c>
      <c r="U15" s="56">
        <v>7.5</v>
      </c>
      <c r="V15" s="56">
        <v>5</v>
      </c>
      <c r="W15" s="56">
        <v>6.5</v>
      </c>
      <c r="X15" s="56">
        <v>6</v>
      </c>
      <c r="Y15" s="56">
        <v>0</v>
      </c>
      <c r="Z15" s="47">
        <v>9</v>
      </c>
      <c r="AA15" s="48">
        <v>5</v>
      </c>
      <c r="AB15" s="46">
        <f t="shared" si="3"/>
        <v>39</v>
      </c>
      <c r="AC15" s="1">
        <f t="shared" si="1"/>
        <v>118.5</v>
      </c>
      <c r="AD15" s="1">
        <v>1</v>
      </c>
    </row>
    <row r="16" spans="1:30" ht="12.75">
      <c r="A16" s="1">
        <v>17024</v>
      </c>
      <c r="B16" s="11" t="s">
        <v>116</v>
      </c>
      <c r="C16" s="2" t="s">
        <v>117</v>
      </c>
      <c r="D16" t="s">
        <v>118</v>
      </c>
      <c r="E16" s="48">
        <v>6</v>
      </c>
      <c r="F16" s="48">
        <v>6</v>
      </c>
      <c r="G16" s="48">
        <v>6</v>
      </c>
      <c r="H16" s="48">
        <v>7</v>
      </c>
      <c r="I16" s="48">
        <v>0</v>
      </c>
      <c r="J16" s="47">
        <v>6</v>
      </c>
      <c r="K16" s="48">
        <v>7</v>
      </c>
      <c r="L16" s="46">
        <f t="shared" si="0"/>
        <v>38</v>
      </c>
      <c r="M16" s="49">
        <v>8</v>
      </c>
      <c r="N16" s="49">
        <v>4</v>
      </c>
      <c r="O16" s="49">
        <v>9</v>
      </c>
      <c r="P16" s="49">
        <v>9</v>
      </c>
      <c r="Q16" s="49">
        <v>1.5</v>
      </c>
      <c r="R16" s="47">
        <v>6</v>
      </c>
      <c r="S16" s="49">
        <v>4</v>
      </c>
      <c r="T16" s="46">
        <f t="shared" si="2"/>
        <v>41.5</v>
      </c>
      <c r="U16" s="48">
        <v>7</v>
      </c>
      <c r="V16" s="48">
        <v>6</v>
      </c>
      <c r="W16" s="48">
        <v>7.5</v>
      </c>
      <c r="X16" s="48">
        <v>7</v>
      </c>
      <c r="Y16" s="48">
        <v>0</v>
      </c>
      <c r="Z16" s="47">
        <v>6</v>
      </c>
      <c r="AA16" s="48">
        <v>5</v>
      </c>
      <c r="AB16" s="46">
        <f t="shared" si="3"/>
        <v>38.5</v>
      </c>
      <c r="AC16" s="1">
        <f t="shared" si="1"/>
        <v>118</v>
      </c>
      <c r="AD16" s="1">
        <v>2</v>
      </c>
    </row>
    <row r="17" spans="1:30" ht="12.75">
      <c r="A17" s="1">
        <v>34902</v>
      </c>
      <c r="B17" s="11" t="s">
        <v>20</v>
      </c>
      <c r="C17" s="2" t="s">
        <v>135</v>
      </c>
      <c r="D17" t="s">
        <v>136</v>
      </c>
      <c r="E17" s="48">
        <v>8</v>
      </c>
      <c r="F17" s="48">
        <v>3</v>
      </c>
      <c r="G17" s="48">
        <v>9</v>
      </c>
      <c r="H17" s="48">
        <v>8</v>
      </c>
      <c r="I17" s="48">
        <v>1</v>
      </c>
      <c r="J17" s="47">
        <v>6.5</v>
      </c>
      <c r="K17" s="48">
        <v>3</v>
      </c>
      <c r="L17" s="46">
        <f t="shared" si="0"/>
        <v>38.5</v>
      </c>
      <c r="M17" s="49">
        <v>10</v>
      </c>
      <c r="N17" s="49">
        <v>4</v>
      </c>
      <c r="O17" s="49">
        <v>9</v>
      </c>
      <c r="P17" s="49">
        <v>7</v>
      </c>
      <c r="Q17" s="49">
        <v>2</v>
      </c>
      <c r="R17" s="47">
        <v>6.5</v>
      </c>
      <c r="S17" s="49">
        <v>3</v>
      </c>
      <c r="T17" s="46">
        <f t="shared" si="2"/>
        <v>41.5</v>
      </c>
      <c r="U17" s="48">
        <v>6</v>
      </c>
      <c r="V17" s="48">
        <v>4</v>
      </c>
      <c r="W17" s="48">
        <v>6.5</v>
      </c>
      <c r="X17" s="48">
        <v>7</v>
      </c>
      <c r="Y17" s="48">
        <v>1</v>
      </c>
      <c r="Z17" s="47">
        <v>6.5</v>
      </c>
      <c r="AA17" s="48">
        <v>5</v>
      </c>
      <c r="AB17" s="46">
        <f t="shared" si="3"/>
        <v>36</v>
      </c>
      <c r="AC17" s="1">
        <f t="shared" si="1"/>
        <v>116</v>
      </c>
      <c r="AD17" s="1">
        <v>1</v>
      </c>
    </row>
    <row r="18" spans="1:30" ht="12.75">
      <c r="A18" s="1">
        <v>59416</v>
      </c>
      <c r="B18" s="11" t="s">
        <v>15</v>
      </c>
      <c r="C18" s="2" t="s">
        <v>53</v>
      </c>
      <c r="D18" t="s">
        <v>54</v>
      </c>
      <c r="E18" s="56">
        <v>6</v>
      </c>
      <c r="F18" s="56">
        <v>3</v>
      </c>
      <c r="G18" s="56">
        <v>7</v>
      </c>
      <c r="H18" s="56">
        <v>7</v>
      </c>
      <c r="I18" s="56">
        <v>2</v>
      </c>
      <c r="J18" s="47">
        <v>6.5</v>
      </c>
      <c r="K18" s="48">
        <v>2</v>
      </c>
      <c r="L18" s="50">
        <f t="shared" si="0"/>
        <v>33.5</v>
      </c>
      <c r="M18" s="57">
        <v>7</v>
      </c>
      <c r="N18" s="57">
        <v>4</v>
      </c>
      <c r="O18" s="57">
        <v>10</v>
      </c>
      <c r="P18" s="57">
        <v>8</v>
      </c>
      <c r="Q18" s="57">
        <v>5</v>
      </c>
      <c r="R18" s="47">
        <v>6.5</v>
      </c>
      <c r="S18" s="49">
        <v>2</v>
      </c>
      <c r="T18" s="50">
        <f t="shared" si="2"/>
        <v>42.5</v>
      </c>
      <c r="U18" s="56">
        <v>7.5</v>
      </c>
      <c r="V18" s="56">
        <v>5</v>
      </c>
      <c r="W18" s="56">
        <v>7</v>
      </c>
      <c r="X18" s="56">
        <v>8</v>
      </c>
      <c r="Y18" s="56">
        <v>1</v>
      </c>
      <c r="Z18" s="47">
        <v>6.5</v>
      </c>
      <c r="AA18" s="48">
        <v>4</v>
      </c>
      <c r="AB18" s="50">
        <f t="shared" si="3"/>
        <v>39</v>
      </c>
      <c r="AC18" s="1">
        <f t="shared" si="1"/>
        <v>115</v>
      </c>
      <c r="AD18" s="1">
        <v>1</v>
      </c>
    </row>
    <row r="19" spans="1:30" ht="12.75">
      <c r="A19" s="1">
        <v>26110</v>
      </c>
      <c r="B19" s="11" t="s">
        <v>58</v>
      </c>
      <c r="C19" s="2" t="s">
        <v>59</v>
      </c>
      <c r="D19" t="s">
        <v>60</v>
      </c>
      <c r="E19" s="48">
        <v>6</v>
      </c>
      <c r="F19" s="48">
        <v>3</v>
      </c>
      <c r="G19" s="48">
        <v>6</v>
      </c>
      <c r="H19" s="48">
        <v>5</v>
      </c>
      <c r="I19" s="48">
        <v>1</v>
      </c>
      <c r="J19" s="47">
        <v>9</v>
      </c>
      <c r="K19" s="48">
        <v>4</v>
      </c>
      <c r="L19" s="50">
        <f t="shared" si="0"/>
        <v>34</v>
      </c>
      <c r="M19" s="49">
        <v>10</v>
      </c>
      <c r="N19" s="49">
        <v>4</v>
      </c>
      <c r="O19" s="49">
        <v>6.5</v>
      </c>
      <c r="P19" s="49">
        <v>7</v>
      </c>
      <c r="Q19" s="49">
        <v>1</v>
      </c>
      <c r="R19" s="47">
        <v>9</v>
      </c>
      <c r="S19" s="49">
        <v>3</v>
      </c>
      <c r="T19" s="50">
        <f t="shared" si="2"/>
        <v>40.5</v>
      </c>
      <c r="U19" s="48">
        <v>8</v>
      </c>
      <c r="V19" s="48">
        <v>5</v>
      </c>
      <c r="W19" s="48">
        <v>5</v>
      </c>
      <c r="X19" s="48">
        <v>6</v>
      </c>
      <c r="Y19" s="48">
        <v>0</v>
      </c>
      <c r="Z19" s="47">
        <v>9</v>
      </c>
      <c r="AA19" s="48">
        <v>5</v>
      </c>
      <c r="AB19" s="50">
        <f t="shared" si="3"/>
        <v>38</v>
      </c>
      <c r="AC19" s="1">
        <f t="shared" si="1"/>
        <v>112.5</v>
      </c>
      <c r="AD19" s="1">
        <v>1</v>
      </c>
    </row>
    <row r="20" spans="1:30" ht="12.75">
      <c r="A20" s="1">
        <v>28075</v>
      </c>
      <c r="B20" s="11" t="s">
        <v>12</v>
      </c>
      <c r="C20" s="2" t="s">
        <v>133</v>
      </c>
      <c r="D20" t="s">
        <v>134</v>
      </c>
      <c r="E20" s="58">
        <v>8</v>
      </c>
      <c r="F20" s="58">
        <v>3</v>
      </c>
      <c r="G20" s="58">
        <v>6</v>
      </c>
      <c r="H20" s="58">
        <v>8</v>
      </c>
      <c r="I20" s="58">
        <v>1</v>
      </c>
      <c r="J20" s="47">
        <v>4.5</v>
      </c>
      <c r="K20" s="48">
        <v>6</v>
      </c>
      <c r="L20" s="46">
        <f t="shared" si="0"/>
        <v>36.5</v>
      </c>
      <c r="M20" s="59">
        <v>7.5</v>
      </c>
      <c r="N20" s="59">
        <v>4</v>
      </c>
      <c r="O20" s="59">
        <v>8</v>
      </c>
      <c r="P20" s="59">
        <v>9</v>
      </c>
      <c r="Q20" s="59">
        <v>2</v>
      </c>
      <c r="R20" s="47">
        <v>4.5</v>
      </c>
      <c r="S20" s="49">
        <v>3</v>
      </c>
      <c r="T20" s="46">
        <f t="shared" si="2"/>
        <v>38</v>
      </c>
      <c r="U20" s="58">
        <v>6</v>
      </c>
      <c r="V20" s="58">
        <v>5</v>
      </c>
      <c r="W20" s="58">
        <v>7</v>
      </c>
      <c r="X20" s="58">
        <v>8</v>
      </c>
      <c r="Y20" s="58">
        <v>0</v>
      </c>
      <c r="Z20" s="47">
        <v>4.5</v>
      </c>
      <c r="AA20" s="48">
        <v>6</v>
      </c>
      <c r="AB20" s="46">
        <f t="shared" si="3"/>
        <v>36.5</v>
      </c>
      <c r="AC20" s="1">
        <f t="shared" si="1"/>
        <v>111</v>
      </c>
      <c r="AD20" s="1">
        <v>1</v>
      </c>
    </row>
    <row r="21" spans="1:30" ht="12.75">
      <c r="A21" s="1">
        <v>5058</v>
      </c>
      <c r="B21" s="11" t="s">
        <v>18</v>
      </c>
      <c r="C21" s="2" t="s">
        <v>103</v>
      </c>
      <c r="D21" t="s">
        <v>28</v>
      </c>
      <c r="E21" s="48">
        <v>5</v>
      </c>
      <c r="F21" s="48">
        <v>3</v>
      </c>
      <c r="G21" s="48">
        <v>9</v>
      </c>
      <c r="H21" s="48">
        <v>6</v>
      </c>
      <c r="I21" s="48">
        <v>2</v>
      </c>
      <c r="J21" s="47">
        <v>7.5</v>
      </c>
      <c r="K21" s="48">
        <v>4</v>
      </c>
      <c r="L21" s="46">
        <f t="shared" si="0"/>
        <v>36.5</v>
      </c>
      <c r="M21" s="49">
        <v>7</v>
      </c>
      <c r="N21" s="49">
        <v>4</v>
      </c>
      <c r="O21" s="49">
        <v>9</v>
      </c>
      <c r="P21" s="49">
        <v>7</v>
      </c>
      <c r="Q21" s="49">
        <v>2</v>
      </c>
      <c r="R21" s="47">
        <v>7.5</v>
      </c>
      <c r="S21" s="49">
        <v>3</v>
      </c>
      <c r="T21" s="46">
        <f t="shared" si="2"/>
        <v>39.5</v>
      </c>
      <c r="U21" s="48">
        <v>5</v>
      </c>
      <c r="V21" s="48">
        <v>4</v>
      </c>
      <c r="W21" s="48">
        <v>7</v>
      </c>
      <c r="X21" s="48">
        <v>5</v>
      </c>
      <c r="Y21" s="48">
        <v>1</v>
      </c>
      <c r="Z21" s="47">
        <v>7.5</v>
      </c>
      <c r="AA21" s="48">
        <v>5</v>
      </c>
      <c r="AB21" s="46">
        <f t="shared" si="3"/>
        <v>34.5</v>
      </c>
      <c r="AC21" s="1">
        <f t="shared" si="1"/>
        <v>110.5</v>
      </c>
      <c r="AD21" s="1">
        <v>2</v>
      </c>
    </row>
    <row r="22" spans="1:30" ht="12.75">
      <c r="A22" s="1">
        <v>7896</v>
      </c>
      <c r="B22" s="11" t="s">
        <v>95</v>
      </c>
      <c r="C22" s="2" t="s">
        <v>96</v>
      </c>
      <c r="D22" t="s">
        <v>97</v>
      </c>
      <c r="E22" s="48">
        <v>7</v>
      </c>
      <c r="F22" s="48">
        <v>3</v>
      </c>
      <c r="G22" s="48">
        <v>8</v>
      </c>
      <c r="H22" s="48">
        <v>7</v>
      </c>
      <c r="I22" s="48">
        <v>1</v>
      </c>
      <c r="J22" s="47">
        <v>4</v>
      </c>
      <c r="K22" s="48">
        <v>7</v>
      </c>
      <c r="L22" s="46">
        <f t="shared" si="0"/>
        <v>37</v>
      </c>
      <c r="M22" s="49">
        <v>7</v>
      </c>
      <c r="N22" s="49">
        <v>4</v>
      </c>
      <c r="O22" s="49">
        <v>10</v>
      </c>
      <c r="P22" s="49">
        <v>6</v>
      </c>
      <c r="Q22" s="49">
        <v>2</v>
      </c>
      <c r="R22" s="47">
        <v>4</v>
      </c>
      <c r="S22" s="49">
        <v>2</v>
      </c>
      <c r="T22" s="46">
        <f t="shared" si="2"/>
        <v>35</v>
      </c>
      <c r="U22" s="48">
        <v>7</v>
      </c>
      <c r="V22" s="48">
        <v>5</v>
      </c>
      <c r="W22" s="48">
        <v>8</v>
      </c>
      <c r="X22" s="48">
        <v>7</v>
      </c>
      <c r="Y22" s="48">
        <v>0</v>
      </c>
      <c r="Z22" s="47">
        <v>4</v>
      </c>
      <c r="AA22" s="48">
        <v>6</v>
      </c>
      <c r="AB22" s="46">
        <f t="shared" si="3"/>
        <v>37</v>
      </c>
      <c r="AC22" s="1">
        <f t="shared" si="1"/>
        <v>109</v>
      </c>
      <c r="AD22" s="1">
        <v>2</v>
      </c>
    </row>
    <row r="23" spans="1:30" ht="12.75">
      <c r="A23" s="1">
        <v>23688</v>
      </c>
      <c r="B23" s="11" t="s">
        <v>137</v>
      </c>
      <c r="C23" s="2" t="s">
        <v>138</v>
      </c>
      <c r="D23" t="s">
        <v>139</v>
      </c>
      <c r="E23" s="48">
        <v>6</v>
      </c>
      <c r="F23" s="48">
        <v>3</v>
      </c>
      <c r="G23" s="48">
        <v>7</v>
      </c>
      <c r="H23" s="48">
        <v>7</v>
      </c>
      <c r="I23" s="48">
        <v>1</v>
      </c>
      <c r="J23" s="47">
        <v>5.5</v>
      </c>
      <c r="K23" s="48">
        <v>5</v>
      </c>
      <c r="L23" s="46">
        <f t="shared" si="0"/>
        <v>34.5</v>
      </c>
      <c r="M23" s="49">
        <v>9</v>
      </c>
      <c r="N23" s="49">
        <v>4</v>
      </c>
      <c r="O23" s="49">
        <v>7</v>
      </c>
      <c r="P23" s="49">
        <v>8</v>
      </c>
      <c r="Q23" s="49">
        <v>2</v>
      </c>
      <c r="R23" s="47">
        <v>5.5</v>
      </c>
      <c r="S23" s="49">
        <v>4</v>
      </c>
      <c r="T23" s="46">
        <f t="shared" si="2"/>
        <v>39.5</v>
      </c>
      <c r="U23" s="48">
        <v>6</v>
      </c>
      <c r="V23" s="48">
        <v>5</v>
      </c>
      <c r="W23" s="48">
        <v>6.5</v>
      </c>
      <c r="X23" s="48">
        <v>5</v>
      </c>
      <c r="Y23" s="48">
        <v>1</v>
      </c>
      <c r="Z23" s="47">
        <v>5.5</v>
      </c>
      <c r="AA23" s="48">
        <v>6</v>
      </c>
      <c r="AB23" s="46">
        <f t="shared" si="3"/>
        <v>35</v>
      </c>
      <c r="AC23" s="1">
        <f t="shared" si="1"/>
        <v>109</v>
      </c>
      <c r="AD23" s="1">
        <v>2</v>
      </c>
    </row>
    <row r="24" spans="1:30" ht="12.75">
      <c r="A24" s="1">
        <v>357</v>
      </c>
      <c r="B24" s="11" t="s">
        <v>124</v>
      </c>
      <c r="C24" s="2" t="s">
        <v>125</v>
      </c>
      <c r="D24" t="s">
        <v>126</v>
      </c>
      <c r="E24" s="48">
        <v>5</v>
      </c>
      <c r="F24" s="48">
        <v>3</v>
      </c>
      <c r="G24" s="48">
        <v>6</v>
      </c>
      <c r="H24" s="48">
        <v>5</v>
      </c>
      <c r="I24" s="48">
        <v>1</v>
      </c>
      <c r="J24" s="47">
        <v>6</v>
      </c>
      <c r="K24" s="48">
        <v>8</v>
      </c>
      <c r="L24" s="46">
        <f t="shared" si="0"/>
        <v>34</v>
      </c>
      <c r="M24" s="49">
        <v>9</v>
      </c>
      <c r="N24" s="49">
        <v>4</v>
      </c>
      <c r="O24" s="49">
        <v>7</v>
      </c>
      <c r="P24" s="49">
        <v>7</v>
      </c>
      <c r="Q24" s="49">
        <v>2</v>
      </c>
      <c r="R24" s="47">
        <v>6</v>
      </c>
      <c r="S24" s="49">
        <v>4</v>
      </c>
      <c r="T24" s="46">
        <f t="shared" si="2"/>
        <v>39</v>
      </c>
      <c r="U24" s="48">
        <v>6</v>
      </c>
      <c r="V24" s="48">
        <v>5</v>
      </c>
      <c r="W24" s="48">
        <v>6.5</v>
      </c>
      <c r="X24" s="48">
        <v>6</v>
      </c>
      <c r="Y24" s="48">
        <v>1</v>
      </c>
      <c r="Z24" s="47">
        <v>6</v>
      </c>
      <c r="AA24" s="48">
        <v>5</v>
      </c>
      <c r="AB24" s="46">
        <f t="shared" si="3"/>
        <v>35.5</v>
      </c>
      <c r="AC24" s="1">
        <f t="shared" si="1"/>
        <v>108.5</v>
      </c>
      <c r="AD24" s="1">
        <v>3</v>
      </c>
    </row>
    <row r="25" spans="1:30" ht="12.75">
      <c r="A25" s="1">
        <v>2871</v>
      </c>
      <c r="B25" s="11" t="s">
        <v>64</v>
      </c>
      <c r="C25" s="2" t="s">
        <v>65</v>
      </c>
      <c r="D25" t="s">
        <v>66</v>
      </c>
      <c r="E25" s="48">
        <v>8.5</v>
      </c>
      <c r="F25" s="48">
        <v>3</v>
      </c>
      <c r="G25" s="48">
        <v>6</v>
      </c>
      <c r="H25" s="48">
        <v>8</v>
      </c>
      <c r="I25" s="48">
        <v>1</v>
      </c>
      <c r="J25" s="47">
        <v>8</v>
      </c>
      <c r="K25" s="48">
        <v>3</v>
      </c>
      <c r="L25" s="50">
        <f t="shared" si="0"/>
        <v>37.5</v>
      </c>
      <c r="M25" s="49">
        <v>7</v>
      </c>
      <c r="N25" s="49">
        <v>4</v>
      </c>
      <c r="O25" s="49">
        <v>4.5</v>
      </c>
      <c r="P25" s="49">
        <v>6</v>
      </c>
      <c r="Q25" s="49">
        <v>1</v>
      </c>
      <c r="R25" s="47">
        <v>8</v>
      </c>
      <c r="S25" s="49">
        <v>2</v>
      </c>
      <c r="T25" s="50">
        <f t="shared" si="2"/>
        <v>32.5</v>
      </c>
      <c r="U25" s="48">
        <v>5.5</v>
      </c>
      <c r="V25" s="48">
        <v>5</v>
      </c>
      <c r="W25" s="48">
        <v>7</v>
      </c>
      <c r="X25" s="48">
        <v>6</v>
      </c>
      <c r="Y25" s="48">
        <v>2</v>
      </c>
      <c r="Z25" s="47">
        <v>8</v>
      </c>
      <c r="AA25" s="48">
        <v>4</v>
      </c>
      <c r="AB25" s="50">
        <f t="shared" si="3"/>
        <v>37.5</v>
      </c>
      <c r="AC25" s="1">
        <f t="shared" si="1"/>
        <v>107.5</v>
      </c>
      <c r="AD25" s="1">
        <v>3</v>
      </c>
    </row>
    <row r="26" spans="1:30" ht="12.75">
      <c r="A26" s="1">
        <v>2657</v>
      </c>
      <c r="B26" s="11" t="s">
        <v>17</v>
      </c>
      <c r="C26" s="2" t="s">
        <v>98</v>
      </c>
      <c r="D26" t="s">
        <v>99</v>
      </c>
      <c r="E26" s="48">
        <v>7</v>
      </c>
      <c r="F26" s="48">
        <v>3</v>
      </c>
      <c r="G26" s="48">
        <v>7</v>
      </c>
      <c r="H26" s="48">
        <v>7</v>
      </c>
      <c r="I26" s="48">
        <v>1</v>
      </c>
      <c r="J26" s="47">
        <v>4.5</v>
      </c>
      <c r="K26" s="48">
        <v>5</v>
      </c>
      <c r="L26" s="46">
        <f t="shared" si="0"/>
        <v>34.5</v>
      </c>
      <c r="M26" s="49">
        <v>7</v>
      </c>
      <c r="N26" s="49">
        <v>4</v>
      </c>
      <c r="O26" s="49">
        <v>9</v>
      </c>
      <c r="P26" s="49">
        <v>7</v>
      </c>
      <c r="Q26" s="49">
        <v>1</v>
      </c>
      <c r="R26" s="47">
        <v>4.5</v>
      </c>
      <c r="S26" s="49">
        <v>2</v>
      </c>
      <c r="T26" s="46">
        <f t="shared" si="2"/>
        <v>34.5</v>
      </c>
      <c r="U26" s="48">
        <v>8</v>
      </c>
      <c r="V26" s="48">
        <v>5</v>
      </c>
      <c r="W26" s="48">
        <v>7.5</v>
      </c>
      <c r="X26" s="48">
        <v>7</v>
      </c>
      <c r="Y26" s="48">
        <v>1</v>
      </c>
      <c r="Z26" s="47">
        <v>4.5</v>
      </c>
      <c r="AA26" s="48">
        <v>5</v>
      </c>
      <c r="AB26" s="46">
        <f t="shared" si="3"/>
        <v>38</v>
      </c>
      <c r="AC26" s="1">
        <f t="shared" si="1"/>
        <v>107</v>
      </c>
      <c r="AD26" s="1">
        <v>3</v>
      </c>
    </row>
    <row r="27" spans="1:30" ht="12.75">
      <c r="A27" s="1">
        <v>453</v>
      </c>
      <c r="B27" s="11" t="s">
        <v>23</v>
      </c>
      <c r="C27" s="2" t="s">
        <v>78</v>
      </c>
      <c r="D27" t="s">
        <v>79</v>
      </c>
      <c r="E27" s="48">
        <v>5</v>
      </c>
      <c r="F27" s="48">
        <v>3</v>
      </c>
      <c r="G27" s="48">
        <v>5</v>
      </c>
      <c r="H27" s="48">
        <v>3</v>
      </c>
      <c r="I27" s="48">
        <v>1</v>
      </c>
      <c r="J27" s="47">
        <v>10</v>
      </c>
      <c r="K27" s="48">
        <v>3</v>
      </c>
      <c r="L27" s="50">
        <f t="shared" si="0"/>
        <v>30</v>
      </c>
      <c r="M27" s="49">
        <v>9</v>
      </c>
      <c r="N27" s="49">
        <v>4</v>
      </c>
      <c r="O27" s="49">
        <v>9</v>
      </c>
      <c r="P27" s="49">
        <v>5</v>
      </c>
      <c r="Q27" s="49">
        <v>0</v>
      </c>
      <c r="R27" s="47">
        <v>10</v>
      </c>
      <c r="S27" s="49">
        <v>2</v>
      </c>
      <c r="T27" s="50">
        <f t="shared" si="2"/>
        <v>39</v>
      </c>
      <c r="U27" s="48">
        <v>7.5</v>
      </c>
      <c r="V27" s="48">
        <v>5</v>
      </c>
      <c r="W27" s="48">
        <v>6.5</v>
      </c>
      <c r="X27" s="48">
        <v>4</v>
      </c>
      <c r="Y27" s="48">
        <v>0</v>
      </c>
      <c r="Z27" s="47">
        <v>10</v>
      </c>
      <c r="AA27" s="48">
        <v>3</v>
      </c>
      <c r="AB27" s="50">
        <f t="shared" si="3"/>
        <v>36</v>
      </c>
      <c r="AC27" s="1">
        <f t="shared" si="1"/>
        <v>105</v>
      </c>
      <c r="AD27" s="1">
        <v>3</v>
      </c>
    </row>
    <row r="28" spans="1:30" ht="12.75">
      <c r="A28" s="1">
        <v>14891</v>
      </c>
      <c r="B28" s="11" t="s">
        <v>119</v>
      </c>
      <c r="C28" s="2" t="s">
        <v>120</v>
      </c>
      <c r="D28" t="s">
        <v>121</v>
      </c>
      <c r="E28" s="48">
        <v>6</v>
      </c>
      <c r="F28" s="48">
        <v>3</v>
      </c>
      <c r="G28" s="48">
        <v>6</v>
      </c>
      <c r="H28" s="48">
        <v>5</v>
      </c>
      <c r="I28" s="48">
        <v>2</v>
      </c>
      <c r="J28" s="47">
        <v>8</v>
      </c>
      <c r="K28" s="48">
        <v>2</v>
      </c>
      <c r="L28" s="46">
        <f t="shared" si="0"/>
        <v>32</v>
      </c>
      <c r="M28" s="49">
        <v>7</v>
      </c>
      <c r="N28" s="49">
        <v>4</v>
      </c>
      <c r="O28" s="49">
        <v>7</v>
      </c>
      <c r="P28" s="49">
        <v>5</v>
      </c>
      <c r="Q28" s="49">
        <v>2</v>
      </c>
      <c r="R28" s="47">
        <v>8</v>
      </c>
      <c r="S28" s="49">
        <v>2</v>
      </c>
      <c r="T28" s="46">
        <f t="shared" si="2"/>
        <v>35</v>
      </c>
      <c r="U28" s="48">
        <v>7</v>
      </c>
      <c r="V28" s="48">
        <v>5</v>
      </c>
      <c r="W28" s="48">
        <v>6.5</v>
      </c>
      <c r="X28" s="48">
        <v>5</v>
      </c>
      <c r="Y28" s="48">
        <v>1</v>
      </c>
      <c r="Z28" s="47">
        <v>8</v>
      </c>
      <c r="AA28" s="48">
        <v>3</v>
      </c>
      <c r="AB28" s="46">
        <f t="shared" si="3"/>
        <v>35.5</v>
      </c>
      <c r="AC28" s="1">
        <f t="shared" si="1"/>
        <v>102.5</v>
      </c>
      <c r="AD28" s="1">
        <v>2</v>
      </c>
    </row>
    <row r="29" spans="1:30" ht="12.75">
      <c r="A29" s="1">
        <v>6985</v>
      </c>
      <c r="B29" s="11" t="s">
        <v>14</v>
      </c>
      <c r="C29" s="2" t="s">
        <v>48</v>
      </c>
      <c r="D29" t="s">
        <v>49</v>
      </c>
      <c r="E29" s="27">
        <v>5</v>
      </c>
      <c r="F29" s="27">
        <v>3</v>
      </c>
      <c r="G29" s="27">
        <v>6</v>
      </c>
      <c r="H29" s="27">
        <v>4</v>
      </c>
      <c r="I29" s="27">
        <v>0</v>
      </c>
      <c r="J29" s="47">
        <v>6</v>
      </c>
      <c r="K29" s="48">
        <v>7</v>
      </c>
      <c r="L29" s="50">
        <f t="shared" si="0"/>
        <v>31</v>
      </c>
      <c r="M29" s="16">
        <v>9</v>
      </c>
      <c r="N29" s="16">
        <v>4</v>
      </c>
      <c r="O29" s="16">
        <v>6.5</v>
      </c>
      <c r="P29" s="16">
        <v>7</v>
      </c>
      <c r="Q29" s="16">
        <v>0</v>
      </c>
      <c r="R29" s="47">
        <v>6</v>
      </c>
      <c r="S29" s="49">
        <v>5</v>
      </c>
      <c r="T29" s="50">
        <f t="shared" si="2"/>
        <v>37.5</v>
      </c>
      <c r="U29" s="27">
        <v>5</v>
      </c>
      <c r="V29" s="27">
        <v>5</v>
      </c>
      <c r="W29" s="27">
        <v>6.5</v>
      </c>
      <c r="X29" s="27">
        <v>6</v>
      </c>
      <c r="Y29" s="27">
        <v>0</v>
      </c>
      <c r="Z29" s="47">
        <v>6</v>
      </c>
      <c r="AA29" s="48">
        <v>5</v>
      </c>
      <c r="AB29" s="50">
        <f t="shared" si="3"/>
        <v>33.5</v>
      </c>
      <c r="AC29" s="1">
        <f t="shared" si="1"/>
        <v>102</v>
      </c>
      <c r="AD29" s="1">
        <v>2</v>
      </c>
    </row>
    <row r="30" spans="1:30" ht="12.75">
      <c r="A30" s="1">
        <v>30158</v>
      </c>
      <c r="B30" s="11" t="s">
        <v>75</v>
      </c>
      <c r="C30" s="2" t="s">
        <v>76</v>
      </c>
      <c r="D30" t="s">
        <v>77</v>
      </c>
      <c r="E30" s="48">
        <v>5</v>
      </c>
      <c r="F30" s="48">
        <v>3</v>
      </c>
      <c r="G30" s="48">
        <v>5</v>
      </c>
      <c r="H30" s="48">
        <v>5</v>
      </c>
      <c r="I30" s="48">
        <v>1</v>
      </c>
      <c r="J30" s="47">
        <v>6</v>
      </c>
      <c r="K30" s="48">
        <v>5</v>
      </c>
      <c r="L30" s="46">
        <f t="shared" si="0"/>
        <v>30</v>
      </c>
      <c r="M30" s="49">
        <v>9</v>
      </c>
      <c r="N30" s="49">
        <v>4</v>
      </c>
      <c r="O30" s="49">
        <v>7</v>
      </c>
      <c r="P30" s="49">
        <v>6</v>
      </c>
      <c r="Q30" s="49">
        <v>1</v>
      </c>
      <c r="R30" s="47">
        <v>6</v>
      </c>
      <c r="S30" s="49">
        <v>3</v>
      </c>
      <c r="T30" s="46">
        <f t="shared" si="2"/>
        <v>36</v>
      </c>
      <c r="U30" s="48">
        <v>6.5</v>
      </c>
      <c r="V30" s="48">
        <v>5</v>
      </c>
      <c r="W30" s="48">
        <v>6.5</v>
      </c>
      <c r="X30" s="48">
        <v>5</v>
      </c>
      <c r="Y30" s="48">
        <v>1</v>
      </c>
      <c r="Z30" s="47">
        <v>6</v>
      </c>
      <c r="AA30" s="48">
        <v>5</v>
      </c>
      <c r="AB30" s="46">
        <f t="shared" si="3"/>
        <v>35</v>
      </c>
      <c r="AC30" s="1">
        <f t="shared" si="1"/>
        <v>101</v>
      </c>
      <c r="AD30" s="1">
        <v>1</v>
      </c>
    </row>
    <row r="31" spans="1:30" ht="12.75">
      <c r="A31" s="1">
        <v>783</v>
      </c>
      <c r="B31" s="11" t="s">
        <v>21</v>
      </c>
      <c r="C31" s="2" t="s">
        <v>36</v>
      </c>
      <c r="D31" t="s">
        <v>37</v>
      </c>
      <c r="E31" s="48">
        <v>4</v>
      </c>
      <c r="F31" s="48">
        <v>3</v>
      </c>
      <c r="G31" s="48">
        <v>7</v>
      </c>
      <c r="H31" s="48">
        <v>5</v>
      </c>
      <c r="I31" s="48">
        <v>1</v>
      </c>
      <c r="J31" s="47">
        <v>5.5</v>
      </c>
      <c r="K31" s="48">
        <v>5</v>
      </c>
      <c r="L31" s="50">
        <f t="shared" si="0"/>
        <v>30.5</v>
      </c>
      <c r="M31" s="49">
        <v>7</v>
      </c>
      <c r="N31" s="49">
        <v>5</v>
      </c>
      <c r="O31" s="49">
        <v>9</v>
      </c>
      <c r="P31" s="49">
        <v>7</v>
      </c>
      <c r="Q31" s="49">
        <v>1</v>
      </c>
      <c r="R31" s="47">
        <v>5.5</v>
      </c>
      <c r="S31" s="49">
        <v>3</v>
      </c>
      <c r="T31" s="50">
        <f t="shared" si="2"/>
        <v>37.5</v>
      </c>
      <c r="U31" s="48">
        <v>4.5</v>
      </c>
      <c r="V31" s="48">
        <v>4</v>
      </c>
      <c r="W31" s="48">
        <v>5</v>
      </c>
      <c r="X31" s="48">
        <v>4</v>
      </c>
      <c r="Y31" s="48">
        <v>0</v>
      </c>
      <c r="Z31" s="47">
        <v>5.5</v>
      </c>
      <c r="AA31" s="48">
        <v>5</v>
      </c>
      <c r="AB31" s="50">
        <f t="shared" si="3"/>
        <v>28</v>
      </c>
      <c r="AC31" s="1">
        <f>SUM(L31+T31+AB31)</f>
        <v>96</v>
      </c>
      <c r="AD31" s="1">
        <v>3</v>
      </c>
    </row>
    <row r="32" spans="1:30" ht="12.75">
      <c r="A32" s="1">
        <v>18844</v>
      </c>
      <c r="B32" s="11" t="s">
        <v>8</v>
      </c>
      <c r="C32" s="2" t="s">
        <v>85</v>
      </c>
      <c r="D32" t="s">
        <v>86</v>
      </c>
      <c r="E32" s="48">
        <v>6</v>
      </c>
      <c r="F32" s="48">
        <v>3</v>
      </c>
      <c r="G32" s="48">
        <v>6</v>
      </c>
      <c r="H32" s="48">
        <v>7.5</v>
      </c>
      <c r="I32" s="48">
        <v>1</v>
      </c>
      <c r="J32" s="60">
        <v>0</v>
      </c>
      <c r="K32" s="48">
        <v>5</v>
      </c>
      <c r="L32" s="46">
        <f t="shared" si="0"/>
        <v>28.5</v>
      </c>
      <c r="M32" s="49">
        <v>8</v>
      </c>
      <c r="N32" s="49">
        <v>4</v>
      </c>
      <c r="O32" s="49">
        <v>6.5</v>
      </c>
      <c r="P32" s="49">
        <v>8</v>
      </c>
      <c r="Q32" s="49">
        <v>1</v>
      </c>
      <c r="R32" s="60">
        <v>0</v>
      </c>
      <c r="S32" s="49">
        <v>3</v>
      </c>
      <c r="T32" s="46">
        <f t="shared" si="2"/>
        <v>30.5</v>
      </c>
      <c r="U32" s="48">
        <v>8.5</v>
      </c>
      <c r="V32" s="48">
        <v>5</v>
      </c>
      <c r="W32" s="48">
        <v>6.5</v>
      </c>
      <c r="X32" s="48">
        <v>8</v>
      </c>
      <c r="Y32" s="48">
        <v>1</v>
      </c>
      <c r="Z32" s="60">
        <v>0</v>
      </c>
      <c r="AA32" s="48">
        <v>5</v>
      </c>
      <c r="AB32" s="46">
        <f t="shared" si="3"/>
        <v>34</v>
      </c>
      <c r="AC32" s="1">
        <f t="shared" si="1"/>
        <v>93</v>
      </c>
      <c r="AD32" s="1">
        <v>2</v>
      </c>
    </row>
    <row r="33" spans="1:30" ht="12.75">
      <c r="A33" s="1">
        <v>5400</v>
      </c>
      <c r="B33" s="11" t="s">
        <v>90</v>
      </c>
      <c r="C33" s="2" t="s">
        <v>91</v>
      </c>
      <c r="D33" t="s">
        <v>92</v>
      </c>
      <c r="E33" s="48">
        <v>5.5</v>
      </c>
      <c r="F33" s="48">
        <v>3</v>
      </c>
      <c r="G33" s="48">
        <v>6</v>
      </c>
      <c r="H33" s="48">
        <v>5</v>
      </c>
      <c r="I33" s="48">
        <v>1</v>
      </c>
      <c r="J33" s="47">
        <v>5.5</v>
      </c>
      <c r="K33" s="48">
        <v>2</v>
      </c>
      <c r="L33" s="46">
        <f t="shared" si="0"/>
        <v>28</v>
      </c>
      <c r="M33" s="49">
        <v>7</v>
      </c>
      <c r="N33" s="49">
        <v>4</v>
      </c>
      <c r="O33" s="49">
        <v>10</v>
      </c>
      <c r="P33" s="49">
        <v>7</v>
      </c>
      <c r="Q33" s="49">
        <v>0</v>
      </c>
      <c r="R33" s="47">
        <v>5.5</v>
      </c>
      <c r="S33" s="49">
        <v>2</v>
      </c>
      <c r="T33" s="46">
        <f t="shared" si="2"/>
        <v>35.5</v>
      </c>
      <c r="U33" s="48">
        <v>5</v>
      </c>
      <c r="V33" s="48">
        <v>4</v>
      </c>
      <c r="W33" s="48">
        <v>6</v>
      </c>
      <c r="X33" s="48">
        <v>5</v>
      </c>
      <c r="Y33" s="48">
        <v>0</v>
      </c>
      <c r="Z33" s="47">
        <v>5.5</v>
      </c>
      <c r="AA33" s="48">
        <v>4</v>
      </c>
      <c r="AB33" s="46">
        <f t="shared" si="3"/>
        <v>29.5</v>
      </c>
      <c r="AC33" s="1">
        <f t="shared" si="1"/>
        <v>93</v>
      </c>
      <c r="AD33" s="1">
        <v>2</v>
      </c>
    </row>
    <row r="34" spans="1:30" ht="12.75">
      <c r="A34" s="1">
        <v>1960</v>
      </c>
      <c r="B34" s="11" t="s">
        <v>5</v>
      </c>
      <c r="C34" s="2" t="s">
        <v>122</v>
      </c>
      <c r="D34" t="s">
        <v>123</v>
      </c>
      <c r="E34" s="48">
        <v>6</v>
      </c>
      <c r="F34" s="48">
        <v>5</v>
      </c>
      <c r="G34" s="48">
        <v>6</v>
      </c>
      <c r="H34" s="48">
        <v>4</v>
      </c>
      <c r="I34" s="48">
        <v>1</v>
      </c>
      <c r="J34" s="47">
        <v>5</v>
      </c>
      <c r="K34" s="48">
        <v>2</v>
      </c>
      <c r="L34" s="46">
        <f t="shared" si="0"/>
        <v>29</v>
      </c>
      <c r="M34" s="49">
        <v>6</v>
      </c>
      <c r="N34" s="49">
        <v>4</v>
      </c>
      <c r="O34" s="49">
        <v>10</v>
      </c>
      <c r="P34" s="49">
        <v>7</v>
      </c>
      <c r="Q34" s="49">
        <v>1</v>
      </c>
      <c r="R34" s="47">
        <v>5</v>
      </c>
      <c r="S34" s="49">
        <v>2</v>
      </c>
      <c r="T34" s="46">
        <f t="shared" si="2"/>
        <v>35</v>
      </c>
      <c r="U34" s="48">
        <v>6</v>
      </c>
      <c r="V34" s="48">
        <v>5</v>
      </c>
      <c r="W34" s="48">
        <v>5.5</v>
      </c>
      <c r="X34" s="48">
        <v>5</v>
      </c>
      <c r="Y34" s="48">
        <v>0</v>
      </c>
      <c r="Z34" s="47">
        <v>5</v>
      </c>
      <c r="AA34" s="48">
        <v>1</v>
      </c>
      <c r="AB34" s="46">
        <f t="shared" si="3"/>
        <v>27.5</v>
      </c>
      <c r="AC34" s="1">
        <f t="shared" si="1"/>
        <v>91.5</v>
      </c>
      <c r="AD34" s="1">
        <v>3</v>
      </c>
    </row>
    <row r="35" spans="1:30" ht="12.75">
      <c r="A35" s="1">
        <v>3451</v>
      </c>
      <c r="B35" s="11" t="s">
        <v>16</v>
      </c>
      <c r="C35" s="2" t="s">
        <v>55</v>
      </c>
      <c r="D35" t="s">
        <v>56</v>
      </c>
      <c r="E35" s="48">
        <v>4</v>
      </c>
      <c r="F35" s="48">
        <v>3</v>
      </c>
      <c r="G35" s="48">
        <v>5</v>
      </c>
      <c r="H35" s="48">
        <v>5</v>
      </c>
      <c r="I35" s="48">
        <v>1</v>
      </c>
      <c r="J35" s="47">
        <v>4</v>
      </c>
      <c r="K35" s="48">
        <v>6</v>
      </c>
      <c r="L35" s="50">
        <f t="shared" si="0"/>
        <v>28</v>
      </c>
      <c r="M35" s="49">
        <v>8</v>
      </c>
      <c r="N35" s="49">
        <v>4</v>
      </c>
      <c r="O35" s="49">
        <v>7.5</v>
      </c>
      <c r="P35" s="49">
        <v>6</v>
      </c>
      <c r="Q35" s="49">
        <v>1</v>
      </c>
      <c r="R35" s="47">
        <v>4</v>
      </c>
      <c r="S35" s="49">
        <v>4</v>
      </c>
      <c r="T35" s="50">
        <f t="shared" si="2"/>
        <v>34.5</v>
      </c>
      <c r="U35" s="48">
        <v>3</v>
      </c>
      <c r="V35" s="48">
        <v>2</v>
      </c>
      <c r="W35" s="48">
        <v>5.5</v>
      </c>
      <c r="X35" s="48">
        <v>4</v>
      </c>
      <c r="Y35" s="48">
        <v>0</v>
      </c>
      <c r="Z35" s="47">
        <v>4</v>
      </c>
      <c r="AA35" s="48">
        <v>5</v>
      </c>
      <c r="AB35" s="50">
        <f t="shared" si="3"/>
        <v>23.5</v>
      </c>
      <c r="AC35" s="1">
        <f t="shared" si="1"/>
        <v>86</v>
      </c>
      <c r="AD35" s="1">
        <v>3</v>
      </c>
    </row>
    <row r="36" spans="1:30" ht="12.75">
      <c r="A36" s="1">
        <v>161</v>
      </c>
      <c r="B36" s="11" t="s">
        <v>6</v>
      </c>
      <c r="C36" s="2" t="s">
        <v>93</v>
      </c>
      <c r="D36" t="s">
        <v>94</v>
      </c>
      <c r="E36" s="48">
        <v>4</v>
      </c>
      <c r="F36" s="48">
        <v>3</v>
      </c>
      <c r="G36" s="48">
        <v>5</v>
      </c>
      <c r="H36" s="48">
        <v>6</v>
      </c>
      <c r="I36" s="48">
        <v>0</v>
      </c>
      <c r="J36" s="47">
        <v>7</v>
      </c>
      <c r="K36" s="48">
        <v>5</v>
      </c>
      <c r="L36" s="46">
        <f t="shared" si="0"/>
        <v>30</v>
      </c>
      <c r="M36" s="49">
        <v>5</v>
      </c>
      <c r="N36" s="49">
        <v>4</v>
      </c>
      <c r="O36" s="49">
        <v>3.5</v>
      </c>
      <c r="P36" s="49">
        <v>6</v>
      </c>
      <c r="Q36" s="49">
        <v>0</v>
      </c>
      <c r="R36" s="47">
        <v>7</v>
      </c>
      <c r="S36" s="49">
        <v>2</v>
      </c>
      <c r="T36" s="46">
        <f t="shared" si="2"/>
        <v>27.5</v>
      </c>
      <c r="U36" s="48">
        <v>4</v>
      </c>
      <c r="V36" s="48">
        <v>4</v>
      </c>
      <c r="W36" s="48">
        <v>3</v>
      </c>
      <c r="X36" s="48">
        <v>6</v>
      </c>
      <c r="Y36" s="48">
        <v>0</v>
      </c>
      <c r="Z36" s="47">
        <v>7</v>
      </c>
      <c r="AA36" s="48">
        <v>3</v>
      </c>
      <c r="AB36" s="46">
        <f t="shared" si="3"/>
        <v>27</v>
      </c>
      <c r="AC36" s="1">
        <f t="shared" si="1"/>
        <v>84.5</v>
      </c>
      <c r="AD36" s="1">
        <v>3</v>
      </c>
    </row>
    <row r="37" spans="1:30" ht="12.75">
      <c r="A37" s="1">
        <v>4552</v>
      </c>
      <c r="B37" s="11" t="s">
        <v>130</v>
      </c>
      <c r="C37" s="2" t="s">
        <v>131</v>
      </c>
      <c r="D37" t="s">
        <v>132</v>
      </c>
      <c r="E37" s="48">
        <v>5.5</v>
      </c>
      <c r="F37" s="48">
        <v>2</v>
      </c>
      <c r="G37" s="48">
        <v>7</v>
      </c>
      <c r="H37" s="48">
        <v>4</v>
      </c>
      <c r="I37" s="48">
        <v>0</v>
      </c>
      <c r="J37" s="47">
        <v>6</v>
      </c>
      <c r="K37" s="48">
        <v>2</v>
      </c>
      <c r="L37" s="46">
        <f t="shared" si="0"/>
        <v>26.5</v>
      </c>
      <c r="M37" s="49">
        <v>5</v>
      </c>
      <c r="N37" s="49">
        <v>4</v>
      </c>
      <c r="O37" s="49">
        <v>6.5</v>
      </c>
      <c r="P37" s="49">
        <v>5</v>
      </c>
      <c r="Q37" s="49">
        <v>0</v>
      </c>
      <c r="R37" s="47">
        <v>6</v>
      </c>
      <c r="S37" s="49">
        <v>2</v>
      </c>
      <c r="T37" s="46">
        <f t="shared" si="2"/>
        <v>28.5</v>
      </c>
      <c r="U37" s="48">
        <v>5</v>
      </c>
      <c r="V37" s="48">
        <v>5</v>
      </c>
      <c r="W37" s="48">
        <v>6</v>
      </c>
      <c r="X37" s="48">
        <v>4</v>
      </c>
      <c r="Y37" s="48">
        <v>0</v>
      </c>
      <c r="Z37" s="47">
        <v>6</v>
      </c>
      <c r="AA37" s="48">
        <v>3</v>
      </c>
      <c r="AB37" s="46">
        <f t="shared" si="3"/>
        <v>29</v>
      </c>
      <c r="AC37" s="1">
        <f t="shared" si="1"/>
        <v>84</v>
      </c>
      <c r="AD37" s="1">
        <v>3</v>
      </c>
    </row>
    <row r="38" spans="1:30" ht="12.75">
      <c r="A38" s="1">
        <v>573</v>
      </c>
      <c r="B38" s="11" t="s">
        <v>50</v>
      </c>
      <c r="C38" s="2" t="s">
        <v>51</v>
      </c>
      <c r="D38" t="s">
        <v>52</v>
      </c>
      <c r="E38" s="27">
        <v>5</v>
      </c>
      <c r="F38" s="27">
        <v>3</v>
      </c>
      <c r="G38" s="27">
        <v>5</v>
      </c>
      <c r="H38" s="27">
        <v>5</v>
      </c>
      <c r="I38" s="27">
        <v>1</v>
      </c>
      <c r="J38" s="47">
        <v>5</v>
      </c>
      <c r="K38" s="48">
        <v>1</v>
      </c>
      <c r="L38" s="50">
        <f t="shared" si="0"/>
        <v>25</v>
      </c>
      <c r="M38" s="16">
        <v>5</v>
      </c>
      <c r="N38" s="16">
        <v>4</v>
      </c>
      <c r="O38" s="16">
        <v>5.5</v>
      </c>
      <c r="P38" s="16">
        <v>6</v>
      </c>
      <c r="Q38" s="16">
        <v>0</v>
      </c>
      <c r="R38" s="47">
        <v>5</v>
      </c>
      <c r="S38" s="49">
        <v>2</v>
      </c>
      <c r="T38" s="50">
        <f t="shared" si="2"/>
        <v>27.5</v>
      </c>
      <c r="U38" s="27">
        <v>3</v>
      </c>
      <c r="V38" s="27">
        <v>4</v>
      </c>
      <c r="W38" s="27">
        <v>3</v>
      </c>
      <c r="X38" s="27">
        <v>4</v>
      </c>
      <c r="Y38" s="27">
        <v>1</v>
      </c>
      <c r="Z38" s="47">
        <v>5</v>
      </c>
      <c r="AA38" s="48">
        <v>3</v>
      </c>
      <c r="AB38" s="50">
        <f t="shared" si="3"/>
        <v>23</v>
      </c>
      <c r="AC38" s="1">
        <f t="shared" si="1"/>
        <v>75.5</v>
      </c>
      <c r="AD38" s="1">
        <v>3</v>
      </c>
    </row>
    <row r="39" spans="1:30" ht="12.75">
      <c r="A39" s="1">
        <v>31638</v>
      </c>
      <c r="B39" s="11" t="s">
        <v>110</v>
      </c>
      <c r="C39" s="2" t="s">
        <v>111</v>
      </c>
      <c r="D39" t="s">
        <v>112</v>
      </c>
      <c r="E39" s="48">
        <v>4</v>
      </c>
      <c r="F39" s="48">
        <v>3</v>
      </c>
      <c r="G39" s="48">
        <v>6</v>
      </c>
      <c r="H39" s="48">
        <v>5</v>
      </c>
      <c r="I39" s="48">
        <v>1</v>
      </c>
      <c r="J39" s="60">
        <v>0</v>
      </c>
      <c r="K39" s="48">
        <v>6</v>
      </c>
      <c r="L39" s="46">
        <f t="shared" si="0"/>
        <v>25</v>
      </c>
      <c r="M39" s="49">
        <v>8</v>
      </c>
      <c r="N39" s="49">
        <v>4</v>
      </c>
      <c r="O39" s="49">
        <v>6.5</v>
      </c>
      <c r="P39" s="49">
        <v>6</v>
      </c>
      <c r="Q39" s="49">
        <v>1</v>
      </c>
      <c r="R39" s="60">
        <v>0</v>
      </c>
      <c r="S39" s="49">
        <v>4</v>
      </c>
      <c r="T39" s="46">
        <f t="shared" si="2"/>
        <v>29.5</v>
      </c>
      <c r="U39" s="48">
        <v>2</v>
      </c>
      <c r="V39" s="48">
        <v>4</v>
      </c>
      <c r="W39" s="48">
        <v>3</v>
      </c>
      <c r="X39" s="48">
        <v>5</v>
      </c>
      <c r="Y39" s="48">
        <v>0</v>
      </c>
      <c r="Z39" s="60">
        <v>0</v>
      </c>
      <c r="AA39" s="48">
        <v>5</v>
      </c>
      <c r="AB39" s="46">
        <f t="shared" si="3"/>
        <v>19</v>
      </c>
      <c r="AC39" s="1">
        <f t="shared" si="1"/>
        <v>73.5</v>
      </c>
      <c r="AD39" s="1">
        <v>1</v>
      </c>
    </row>
    <row r="40" spans="1:30" ht="12.75">
      <c r="A40" s="1">
        <v>153</v>
      </c>
      <c r="B40" s="11" t="s">
        <v>72</v>
      </c>
      <c r="C40" s="2" t="s">
        <v>73</v>
      </c>
      <c r="D40" t="s">
        <v>74</v>
      </c>
      <c r="E40" s="48">
        <v>4</v>
      </c>
      <c r="F40" s="48">
        <v>5</v>
      </c>
      <c r="G40" s="48">
        <v>4</v>
      </c>
      <c r="H40" s="48">
        <v>2</v>
      </c>
      <c r="I40" s="48">
        <v>1</v>
      </c>
      <c r="J40" s="47">
        <v>4.5</v>
      </c>
      <c r="K40" s="48">
        <v>4</v>
      </c>
      <c r="L40" s="50">
        <f t="shared" si="0"/>
        <v>24.5</v>
      </c>
      <c r="M40" s="49">
        <v>4</v>
      </c>
      <c r="N40" s="49">
        <v>4</v>
      </c>
      <c r="O40" s="49">
        <v>3.5</v>
      </c>
      <c r="P40" s="49">
        <v>0</v>
      </c>
      <c r="Q40" s="49">
        <v>1</v>
      </c>
      <c r="R40" s="47">
        <v>4.5</v>
      </c>
      <c r="S40" s="49">
        <v>2</v>
      </c>
      <c r="T40" s="50">
        <f t="shared" si="2"/>
        <v>19</v>
      </c>
      <c r="U40" s="48">
        <v>4</v>
      </c>
      <c r="V40" s="48">
        <v>4</v>
      </c>
      <c r="W40" s="48">
        <v>4</v>
      </c>
      <c r="X40" s="48">
        <v>3</v>
      </c>
      <c r="Y40" s="48">
        <v>1</v>
      </c>
      <c r="Z40" s="47">
        <v>4.5</v>
      </c>
      <c r="AA40" s="48">
        <v>3</v>
      </c>
      <c r="AB40" s="50">
        <f t="shared" si="3"/>
        <v>23.5</v>
      </c>
      <c r="AC40" s="1">
        <f t="shared" si="1"/>
        <v>67</v>
      </c>
      <c r="AD40" s="1">
        <v>3</v>
      </c>
    </row>
    <row r="41" spans="1:30" ht="12.75">
      <c r="A41" s="1">
        <v>574</v>
      </c>
      <c r="B41" s="11" t="s">
        <v>22</v>
      </c>
      <c r="C41" s="2" t="s">
        <v>70</v>
      </c>
      <c r="D41" t="s">
        <v>71</v>
      </c>
      <c r="E41" s="48">
        <v>4</v>
      </c>
      <c r="F41" s="48">
        <v>3</v>
      </c>
      <c r="G41" s="48">
        <v>4</v>
      </c>
      <c r="H41" s="48">
        <v>3</v>
      </c>
      <c r="I41" s="48">
        <v>0</v>
      </c>
      <c r="J41" s="47">
        <v>2</v>
      </c>
      <c r="K41" s="48">
        <v>3</v>
      </c>
      <c r="L41" s="50">
        <f t="shared" si="0"/>
        <v>19</v>
      </c>
      <c r="M41" s="49">
        <v>6.5</v>
      </c>
      <c r="N41" s="49">
        <v>4</v>
      </c>
      <c r="O41" s="49">
        <v>4</v>
      </c>
      <c r="P41" s="49">
        <v>5</v>
      </c>
      <c r="Q41" s="49">
        <v>0</v>
      </c>
      <c r="R41" s="47">
        <v>2</v>
      </c>
      <c r="S41" s="49">
        <v>4</v>
      </c>
      <c r="T41" s="50">
        <f t="shared" si="2"/>
        <v>25.5</v>
      </c>
      <c r="U41" s="48">
        <v>3</v>
      </c>
      <c r="V41" s="48">
        <v>4</v>
      </c>
      <c r="W41" s="48">
        <v>2</v>
      </c>
      <c r="X41" s="48">
        <v>2</v>
      </c>
      <c r="Y41" s="48">
        <v>0</v>
      </c>
      <c r="Z41" s="47">
        <v>2</v>
      </c>
      <c r="AA41" s="48">
        <v>4</v>
      </c>
      <c r="AB41" s="50">
        <f t="shared" si="3"/>
        <v>17</v>
      </c>
      <c r="AC41" s="1">
        <f t="shared" si="1"/>
        <v>61.5</v>
      </c>
      <c r="AD41" s="1">
        <v>3</v>
      </c>
    </row>
    <row r="42" spans="1:30" ht="12.75">
      <c r="A42" s="1">
        <v>5974</v>
      </c>
      <c r="B42" s="11" t="s">
        <v>41</v>
      </c>
      <c r="C42" s="2" t="s">
        <v>42</v>
      </c>
      <c r="D42" t="s">
        <v>43</v>
      </c>
      <c r="E42" s="27">
        <v>3</v>
      </c>
      <c r="F42" s="27">
        <v>4</v>
      </c>
      <c r="G42" s="27">
        <v>5</v>
      </c>
      <c r="H42" s="27">
        <v>4</v>
      </c>
      <c r="I42" s="27">
        <v>1</v>
      </c>
      <c r="J42" s="60">
        <v>0</v>
      </c>
      <c r="K42" s="48">
        <v>1</v>
      </c>
      <c r="L42" s="50">
        <f>SUM(E42:K42)</f>
        <v>18</v>
      </c>
      <c r="M42" s="16">
        <v>4.5</v>
      </c>
      <c r="N42" s="16">
        <v>5</v>
      </c>
      <c r="O42" s="16">
        <v>6.5</v>
      </c>
      <c r="P42" s="16">
        <v>6</v>
      </c>
      <c r="Q42" s="16">
        <v>1</v>
      </c>
      <c r="R42" s="60">
        <v>0</v>
      </c>
      <c r="S42" s="49">
        <v>2</v>
      </c>
      <c r="T42" s="50">
        <f>SUM(M42:S42)</f>
        <v>25</v>
      </c>
      <c r="U42" s="27">
        <v>3</v>
      </c>
      <c r="V42" s="27">
        <v>4</v>
      </c>
      <c r="W42" s="27">
        <v>4</v>
      </c>
      <c r="X42" s="27">
        <v>5</v>
      </c>
      <c r="Y42" s="27">
        <v>1</v>
      </c>
      <c r="Z42" s="60">
        <v>0</v>
      </c>
      <c r="AA42" s="48">
        <v>1</v>
      </c>
      <c r="AB42" s="50">
        <f>SUM(U42:AA42)</f>
        <v>18</v>
      </c>
      <c r="AC42" s="1">
        <f t="shared" si="1"/>
        <v>61</v>
      </c>
      <c r="AD42" s="1">
        <v>2</v>
      </c>
    </row>
    <row r="43" spans="1:30" ht="12.75">
      <c r="A43" s="1">
        <v>811</v>
      </c>
      <c r="B43" s="11" t="s">
        <v>61</v>
      </c>
      <c r="C43" s="2" t="s">
        <v>62</v>
      </c>
      <c r="D43" t="s">
        <v>63</v>
      </c>
      <c r="E43" s="58">
        <v>3</v>
      </c>
      <c r="F43" s="58">
        <v>3</v>
      </c>
      <c r="G43" s="58">
        <v>4</v>
      </c>
      <c r="H43" s="58">
        <v>4</v>
      </c>
      <c r="I43" s="58">
        <v>0</v>
      </c>
      <c r="J43" s="47">
        <v>3.5</v>
      </c>
      <c r="K43" s="51">
        <v>1</v>
      </c>
      <c r="L43" s="46">
        <f t="shared" si="0"/>
        <v>18.5</v>
      </c>
      <c r="M43" s="59">
        <v>4</v>
      </c>
      <c r="N43" s="59">
        <v>4</v>
      </c>
      <c r="O43" s="59">
        <v>4.5</v>
      </c>
      <c r="P43" s="59">
        <v>6</v>
      </c>
      <c r="Q43" s="59">
        <v>1</v>
      </c>
      <c r="R43" s="47">
        <v>3.5</v>
      </c>
      <c r="S43" s="52">
        <v>2</v>
      </c>
      <c r="T43" s="46">
        <f t="shared" si="2"/>
        <v>25</v>
      </c>
      <c r="U43" s="58">
        <v>1.5</v>
      </c>
      <c r="V43" s="58">
        <v>3</v>
      </c>
      <c r="W43" s="58">
        <v>4</v>
      </c>
      <c r="X43" s="58">
        <v>3</v>
      </c>
      <c r="Y43" s="58">
        <v>0</v>
      </c>
      <c r="Z43" s="47">
        <v>3.5</v>
      </c>
      <c r="AA43" s="51">
        <v>1</v>
      </c>
      <c r="AB43" s="46">
        <f t="shared" si="3"/>
        <v>16</v>
      </c>
      <c r="AC43" s="1">
        <f t="shared" si="1"/>
        <v>59.5</v>
      </c>
      <c r="AD43" s="1">
        <v>3</v>
      </c>
    </row>
    <row r="44" spans="1:30" ht="12.75">
      <c r="A44" s="1">
        <v>1582</v>
      </c>
      <c r="B44" s="11" t="s">
        <v>87</v>
      </c>
      <c r="C44" s="2" t="s">
        <v>88</v>
      </c>
      <c r="D44" t="s">
        <v>89</v>
      </c>
      <c r="E44" s="48">
        <v>3.5</v>
      </c>
      <c r="F44" s="48">
        <v>3</v>
      </c>
      <c r="G44" s="48">
        <v>3</v>
      </c>
      <c r="H44" s="48">
        <v>3</v>
      </c>
      <c r="I44" s="48">
        <v>0</v>
      </c>
      <c r="J44" s="47">
        <v>3</v>
      </c>
      <c r="K44" s="48">
        <v>1</v>
      </c>
      <c r="L44" s="46">
        <f t="shared" si="0"/>
        <v>16.5</v>
      </c>
      <c r="M44" s="49">
        <v>5</v>
      </c>
      <c r="N44" s="49">
        <v>4</v>
      </c>
      <c r="O44" s="49">
        <v>4</v>
      </c>
      <c r="P44" s="49">
        <v>5</v>
      </c>
      <c r="Q44" s="49">
        <v>0</v>
      </c>
      <c r="R44" s="47">
        <v>3</v>
      </c>
      <c r="S44" s="49">
        <v>3</v>
      </c>
      <c r="T44" s="46">
        <f t="shared" si="2"/>
        <v>24</v>
      </c>
      <c r="U44" s="48">
        <v>2.5</v>
      </c>
      <c r="V44" s="48">
        <v>3</v>
      </c>
      <c r="W44" s="48">
        <v>3</v>
      </c>
      <c r="X44" s="48">
        <v>4</v>
      </c>
      <c r="Y44" s="48">
        <v>0</v>
      </c>
      <c r="Z44" s="47">
        <v>3</v>
      </c>
      <c r="AA44" s="48">
        <v>2</v>
      </c>
      <c r="AB44" s="46">
        <f t="shared" si="3"/>
        <v>17.5</v>
      </c>
      <c r="AC44" s="1">
        <f t="shared" si="1"/>
        <v>58</v>
      </c>
      <c r="AD44" s="1">
        <v>3</v>
      </c>
    </row>
    <row r="45" spans="5:30" ht="12.75">
      <c r="E45" s="4" t="s">
        <v>175</v>
      </c>
      <c r="M45" s="1" t="s">
        <v>176</v>
      </c>
      <c r="U45" s="1" t="s">
        <v>177</v>
      </c>
      <c r="AD45" s="1" t="s">
        <v>169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A7" sqref="A7"/>
    </sheetView>
  </sheetViews>
  <sheetFormatPr defaultColWidth="9.00390625" defaultRowHeight="12.75"/>
  <cols>
    <col min="1" max="1" width="65.875" style="0" customWidth="1"/>
    <col min="2" max="2" width="12.25390625" style="0" customWidth="1"/>
  </cols>
  <sheetData>
    <row r="1" ht="30">
      <c r="A1" s="42" t="s">
        <v>170</v>
      </c>
    </row>
    <row r="3" ht="23.25">
      <c r="A3" s="43" t="s">
        <v>171</v>
      </c>
    </row>
    <row r="4" spans="2:3" ht="12.75">
      <c r="B4" t="s">
        <v>172</v>
      </c>
      <c r="C4" t="s">
        <v>173</v>
      </c>
    </row>
    <row r="5" spans="1:3" ht="12.75">
      <c r="A5" s="44" t="s">
        <v>39</v>
      </c>
      <c r="B5" s="44">
        <v>519</v>
      </c>
      <c r="C5">
        <f aca="true" t="shared" si="0" ref="C5:C45">RANK(B5,$B$5:$B$45)</f>
        <v>1</v>
      </c>
    </row>
    <row r="6" spans="1:3" ht="12.75">
      <c r="A6" s="44" t="s">
        <v>44</v>
      </c>
      <c r="B6" s="44">
        <v>227</v>
      </c>
      <c r="C6">
        <f t="shared" si="0"/>
        <v>2</v>
      </c>
    </row>
    <row r="7" spans="1:3" ht="12.75">
      <c r="A7" s="44" t="s">
        <v>114</v>
      </c>
      <c r="B7" s="44">
        <v>140</v>
      </c>
      <c r="C7">
        <f t="shared" si="0"/>
        <v>3</v>
      </c>
    </row>
    <row r="8" spans="1:3" ht="12.75">
      <c r="A8" s="44" t="s">
        <v>93</v>
      </c>
      <c r="B8" s="44">
        <v>98</v>
      </c>
      <c r="C8">
        <f t="shared" si="0"/>
        <v>4</v>
      </c>
    </row>
    <row r="9" spans="1:3" ht="12.75">
      <c r="A9" s="44" t="s">
        <v>80</v>
      </c>
      <c r="B9" s="44">
        <v>74</v>
      </c>
      <c r="C9">
        <f t="shared" si="0"/>
        <v>5</v>
      </c>
    </row>
    <row r="10" spans="1:3" ht="12.75">
      <c r="A10" s="44" t="s">
        <v>117</v>
      </c>
      <c r="B10" s="44">
        <v>69</v>
      </c>
      <c r="C10">
        <f t="shared" si="0"/>
        <v>6</v>
      </c>
    </row>
    <row r="11" spans="1:3" ht="12.75">
      <c r="A11" s="44" t="s">
        <v>120</v>
      </c>
      <c r="B11" s="44">
        <v>68</v>
      </c>
      <c r="C11">
        <f t="shared" si="0"/>
        <v>7</v>
      </c>
    </row>
    <row r="12" spans="1:3" ht="12.75">
      <c r="A12" s="44" t="s">
        <v>73</v>
      </c>
      <c r="B12" s="44">
        <v>66</v>
      </c>
      <c r="C12">
        <f t="shared" si="0"/>
        <v>8</v>
      </c>
    </row>
    <row r="13" spans="1:3" ht="12.75">
      <c r="A13" s="44" t="s">
        <v>51</v>
      </c>
      <c r="B13" s="44">
        <v>64</v>
      </c>
      <c r="C13">
        <f t="shared" si="0"/>
        <v>9</v>
      </c>
    </row>
    <row r="14" spans="1:3" ht="12.75">
      <c r="A14" s="44" t="s">
        <v>65</v>
      </c>
      <c r="B14" s="44">
        <v>58</v>
      </c>
      <c r="C14">
        <f t="shared" si="0"/>
        <v>10</v>
      </c>
    </row>
    <row r="15" spans="1:3" ht="12.75">
      <c r="A15" s="44" t="s">
        <v>59</v>
      </c>
      <c r="B15" s="44">
        <v>56</v>
      </c>
      <c r="C15">
        <f t="shared" si="0"/>
        <v>11</v>
      </c>
    </row>
    <row r="16" spans="1:3" ht="12.75">
      <c r="A16" s="44" t="s">
        <v>128</v>
      </c>
      <c r="B16" s="44">
        <v>54</v>
      </c>
      <c r="C16">
        <f t="shared" si="0"/>
        <v>12</v>
      </c>
    </row>
    <row r="17" spans="1:3" ht="12.75">
      <c r="A17" s="44" t="s">
        <v>46</v>
      </c>
      <c r="B17" s="44">
        <v>49</v>
      </c>
      <c r="C17">
        <f t="shared" si="0"/>
        <v>13</v>
      </c>
    </row>
    <row r="18" spans="1:3" ht="12.75">
      <c r="A18" s="44" t="s">
        <v>76</v>
      </c>
      <c r="B18" s="44">
        <v>44</v>
      </c>
      <c r="C18">
        <f t="shared" si="0"/>
        <v>14</v>
      </c>
    </row>
    <row r="19" spans="1:3" ht="12.75">
      <c r="A19" s="44" t="s">
        <v>70</v>
      </c>
      <c r="B19" s="44">
        <v>40</v>
      </c>
      <c r="C19">
        <f t="shared" si="0"/>
        <v>15</v>
      </c>
    </row>
    <row r="20" spans="1:3" ht="12.75">
      <c r="A20" s="44" t="s">
        <v>103</v>
      </c>
      <c r="B20" s="44">
        <v>38</v>
      </c>
      <c r="C20">
        <f t="shared" si="0"/>
        <v>16</v>
      </c>
    </row>
    <row r="21" spans="1:3" ht="12.75">
      <c r="A21" s="44" t="s">
        <v>83</v>
      </c>
      <c r="B21" s="44">
        <v>36</v>
      </c>
      <c r="C21">
        <f t="shared" si="0"/>
        <v>17</v>
      </c>
    </row>
    <row r="22" spans="1:3" ht="12.75">
      <c r="A22" s="44" t="s">
        <v>10</v>
      </c>
      <c r="B22" s="44">
        <v>31</v>
      </c>
      <c r="C22">
        <f t="shared" si="0"/>
        <v>18</v>
      </c>
    </row>
    <row r="23" spans="1:3" ht="12.75">
      <c r="A23" s="44" t="s">
        <v>78</v>
      </c>
      <c r="B23" s="44">
        <v>30</v>
      </c>
      <c r="C23">
        <f t="shared" si="0"/>
        <v>19</v>
      </c>
    </row>
    <row r="24" spans="1:3" ht="12.75">
      <c r="A24" s="44" t="s">
        <v>98</v>
      </c>
      <c r="B24" s="44">
        <v>29</v>
      </c>
      <c r="C24">
        <f t="shared" si="0"/>
        <v>20</v>
      </c>
    </row>
    <row r="25" spans="1:3" ht="12.75">
      <c r="A25" s="44" t="s">
        <v>36</v>
      </c>
      <c r="B25" s="44">
        <v>26</v>
      </c>
      <c r="C25">
        <f t="shared" si="0"/>
        <v>21</v>
      </c>
    </row>
    <row r="26" spans="1:3" ht="12.75">
      <c r="A26" s="44" t="s">
        <v>133</v>
      </c>
      <c r="B26" s="44">
        <v>22</v>
      </c>
      <c r="C26">
        <f t="shared" si="0"/>
        <v>22</v>
      </c>
    </row>
    <row r="27" spans="1:3" ht="12.75">
      <c r="A27" s="44" t="s">
        <v>108</v>
      </c>
      <c r="B27" s="44">
        <v>20</v>
      </c>
      <c r="C27">
        <f t="shared" si="0"/>
        <v>23</v>
      </c>
    </row>
    <row r="28" spans="1:3" ht="12.75">
      <c r="A28" s="44" t="s">
        <v>96</v>
      </c>
      <c r="B28" s="44">
        <v>19</v>
      </c>
      <c r="C28">
        <f t="shared" si="0"/>
        <v>24</v>
      </c>
    </row>
    <row r="29" spans="1:3" ht="12.75">
      <c r="A29" s="44" t="s">
        <v>55</v>
      </c>
      <c r="B29" s="44">
        <v>17</v>
      </c>
      <c r="C29">
        <f t="shared" si="0"/>
        <v>25</v>
      </c>
    </row>
    <row r="30" spans="1:3" ht="12.75">
      <c r="A30" s="44" t="s">
        <v>101</v>
      </c>
      <c r="B30" s="44">
        <v>17</v>
      </c>
      <c r="C30">
        <f t="shared" si="0"/>
        <v>25</v>
      </c>
    </row>
    <row r="31" spans="1:3" ht="12.75">
      <c r="A31" s="44" t="s">
        <v>53</v>
      </c>
      <c r="B31" s="44">
        <v>15</v>
      </c>
      <c r="C31">
        <f t="shared" si="0"/>
        <v>27</v>
      </c>
    </row>
    <row r="32" spans="1:3" ht="12.75">
      <c r="A32" s="44" t="s">
        <v>91</v>
      </c>
      <c r="B32" s="44">
        <v>11</v>
      </c>
      <c r="C32">
        <f t="shared" si="0"/>
        <v>28</v>
      </c>
    </row>
    <row r="33" spans="1:3" ht="12.75">
      <c r="A33" s="44" t="s">
        <v>57</v>
      </c>
      <c r="B33" s="44">
        <v>10</v>
      </c>
      <c r="C33">
        <f t="shared" si="0"/>
        <v>29</v>
      </c>
    </row>
    <row r="34" spans="1:3" ht="12.75">
      <c r="A34" s="44" t="s">
        <v>138</v>
      </c>
      <c r="B34" s="44">
        <v>10</v>
      </c>
      <c r="C34">
        <f t="shared" si="0"/>
        <v>29</v>
      </c>
    </row>
    <row r="35" spans="1:3" ht="12.75">
      <c r="A35" s="44" t="s">
        <v>105</v>
      </c>
      <c r="B35" s="44">
        <v>9</v>
      </c>
      <c r="C35">
        <f t="shared" si="0"/>
        <v>31</v>
      </c>
    </row>
    <row r="36" spans="1:3" ht="12.75">
      <c r="A36" s="44" t="s">
        <v>122</v>
      </c>
      <c r="B36" s="44">
        <v>9</v>
      </c>
      <c r="C36">
        <f t="shared" si="0"/>
        <v>31</v>
      </c>
    </row>
    <row r="37" spans="1:3" ht="12.75">
      <c r="A37" s="44" t="s">
        <v>42</v>
      </c>
      <c r="B37" s="44">
        <v>7</v>
      </c>
      <c r="C37">
        <f t="shared" si="0"/>
        <v>33</v>
      </c>
    </row>
    <row r="38" spans="1:3" ht="12.75">
      <c r="A38" s="44" t="s">
        <v>111</v>
      </c>
      <c r="B38" s="44">
        <v>7</v>
      </c>
      <c r="C38">
        <f t="shared" si="0"/>
        <v>33</v>
      </c>
    </row>
    <row r="39" spans="1:3" ht="12.75">
      <c r="A39" s="44" t="s">
        <v>85</v>
      </c>
      <c r="B39" s="44">
        <v>5</v>
      </c>
      <c r="C39">
        <f t="shared" si="0"/>
        <v>35</v>
      </c>
    </row>
    <row r="40" spans="1:3" ht="12.75">
      <c r="A40" s="44" t="s">
        <v>48</v>
      </c>
      <c r="B40" s="44">
        <v>4</v>
      </c>
      <c r="C40">
        <f t="shared" si="0"/>
        <v>36</v>
      </c>
    </row>
    <row r="41" spans="1:3" ht="12.75">
      <c r="A41" s="44" t="s">
        <v>68</v>
      </c>
      <c r="B41" s="44">
        <v>2</v>
      </c>
      <c r="C41">
        <f t="shared" si="0"/>
        <v>37</v>
      </c>
    </row>
    <row r="42" spans="1:3" ht="12.75">
      <c r="A42" s="44" t="s">
        <v>88</v>
      </c>
      <c r="B42" s="44">
        <v>2</v>
      </c>
      <c r="C42">
        <f t="shared" si="0"/>
        <v>37</v>
      </c>
    </row>
    <row r="43" spans="1:3" ht="12.75">
      <c r="A43" s="44" t="s">
        <v>131</v>
      </c>
      <c r="B43" s="44">
        <v>2</v>
      </c>
      <c r="C43">
        <f t="shared" si="0"/>
        <v>37</v>
      </c>
    </row>
    <row r="44" spans="1:3" ht="12.75">
      <c r="A44" s="44" t="s">
        <v>135</v>
      </c>
      <c r="B44" s="44">
        <v>2</v>
      </c>
      <c r="C44">
        <f t="shared" si="0"/>
        <v>37</v>
      </c>
    </row>
    <row r="45" spans="1:3" ht="12.75">
      <c r="A45" s="44" t="s">
        <v>129</v>
      </c>
      <c r="B45" s="44">
        <v>1</v>
      </c>
      <c r="C45">
        <f t="shared" si="0"/>
        <v>41</v>
      </c>
    </row>
    <row r="47" spans="1:2" ht="12.75">
      <c r="A47" s="45" t="s">
        <v>174</v>
      </c>
      <c r="B47" s="2">
        <f>SUM(B5:B46)</f>
        <v>2007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6">
      <selection activeCell="F43" sqref="F43"/>
    </sheetView>
  </sheetViews>
  <sheetFormatPr defaultColWidth="9.00390625" defaultRowHeight="12.75"/>
  <cols>
    <col min="2" max="2" width="28.625" style="0" customWidth="1"/>
  </cols>
  <sheetData>
    <row r="1" spans="1:2" ht="12.75">
      <c r="A1" s="1">
        <v>1000000</v>
      </c>
      <c r="B1" s="11" t="s">
        <v>107</v>
      </c>
    </row>
    <row r="2" spans="1:2" ht="12.75">
      <c r="A2" s="1">
        <v>366680</v>
      </c>
      <c r="B2" s="11" t="s">
        <v>38</v>
      </c>
    </row>
    <row r="3" spans="1:2" ht="12.75">
      <c r="A3" s="1">
        <v>163392</v>
      </c>
      <c r="B3" s="11" t="s">
        <v>104</v>
      </c>
    </row>
    <row r="4" spans="1:2" ht="12.75">
      <c r="A4" s="1">
        <v>100168</v>
      </c>
      <c r="B4" s="11" t="s">
        <v>100</v>
      </c>
    </row>
    <row r="5" spans="1:2" ht="12.75">
      <c r="A5" s="1">
        <v>94747</v>
      </c>
      <c r="B5" s="11" t="s">
        <v>45</v>
      </c>
    </row>
    <row r="6" spans="1:2" ht="12.75">
      <c r="A6" s="1">
        <v>78122</v>
      </c>
      <c r="B6" s="11" t="s">
        <v>11</v>
      </c>
    </row>
    <row r="7" spans="1:2" ht="12.75">
      <c r="A7" s="1">
        <v>59416</v>
      </c>
      <c r="B7" s="11" t="s">
        <v>15</v>
      </c>
    </row>
    <row r="8" spans="1:2" ht="12.75">
      <c r="A8" s="1">
        <v>50916</v>
      </c>
      <c r="B8" s="11" t="s">
        <v>67</v>
      </c>
    </row>
    <row r="9" spans="1:2" ht="12.75">
      <c r="A9" s="1">
        <v>34902</v>
      </c>
      <c r="B9" s="11" t="s">
        <v>20</v>
      </c>
    </row>
    <row r="10" spans="1:2" ht="12.75">
      <c r="A10" s="1">
        <v>31638</v>
      </c>
      <c r="B10" s="11" t="s">
        <v>110</v>
      </c>
    </row>
    <row r="11" spans="1:2" ht="12.75">
      <c r="A11" s="1">
        <v>30158</v>
      </c>
      <c r="B11" s="11" t="s">
        <v>75</v>
      </c>
    </row>
    <row r="12" spans="1:2" ht="12.75">
      <c r="A12" s="1">
        <v>28075</v>
      </c>
      <c r="B12" s="11" t="s">
        <v>12</v>
      </c>
    </row>
    <row r="13" spans="1:2" ht="12.75">
      <c r="A13" s="1">
        <v>27544</v>
      </c>
      <c r="B13" s="11" t="s">
        <v>19</v>
      </c>
    </row>
    <row r="14" spans="1:2" ht="12.75">
      <c r="A14" s="1">
        <v>27079</v>
      </c>
      <c r="B14" s="11" t="s">
        <v>7</v>
      </c>
    </row>
    <row r="15" spans="1:2" ht="12.75">
      <c r="A15" s="1">
        <v>26110</v>
      </c>
      <c r="B15" s="11" t="s">
        <v>58</v>
      </c>
    </row>
    <row r="16" spans="1:2" ht="12.75">
      <c r="A16" s="1">
        <v>24265</v>
      </c>
      <c r="B16" s="11" t="s">
        <v>13</v>
      </c>
    </row>
    <row r="17" spans="1:2" ht="12.75">
      <c r="A17" s="1">
        <v>23688</v>
      </c>
      <c r="B17" s="11" t="s">
        <v>137</v>
      </c>
    </row>
    <row r="18" spans="1:2" ht="12.75">
      <c r="A18" s="1">
        <v>18844</v>
      </c>
      <c r="B18" s="11" t="s">
        <v>8</v>
      </c>
    </row>
    <row r="19" spans="1:2" ht="12.75">
      <c r="A19" s="1">
        <v>17024</v>
      </c>
      <c r="B19" s="11" t="s">
        <v>116</v>
      </c>
    </row>
    <row r="20" spans="1:2" ht="12.75">
      <c r="A20" s="1">
        <v>16426</v>
      </c>
      <c r="B20" s="11" t="s">
        <v>9</v>
      </c>
    </row>
    <row r="21" spans="1:2" ht="12.75">
      <c r="A21" s="1">
        <v>14891</v>
      </c>
      <c r="B21" s="11" t="s">
        <v>119</v>
      </c>
    </row>
    <row r="22" spans="1:2" ht="12.75">
      <c r="A22" s="1">
        <v>14864</v>
      </c>
      <c r="B22" s="11" t="s">
        <v>127</v>
      </c>
    </row>
    <row r="23" spans="1:2" ht="12.75">
      <c r="A23" s="1">
        <v>11802</v>
      </c>
      <c r="B23" s="11" t="s">
        <v>113</v>
      </c>
    </row>
    <row r="24" spans="1:2" ht="12.75">
      <c r="A24" s="1">
        <v>7896</v>
      </c>
      <c r="B24" s="11" t="s">
        <v>95</v>
      </c>
    </row>
    <row r="25" spans="1:2" ht="12.75">
      <c r="A25" s="1">
        <v>6985</v>
      </c>
      <c r="B25" s="11" t="s">
        <v>14</v>
      </c>
    </row>
    <row r="26" spans="1:2" ht="12.75">
      <c r="A26" s="1">
        <v>5974</v>
      </c>
      <c r="B26" s="11" t="s">
        <v>41</v>
      </c>
    </row>
    <row r="27" spans="1:2" ht="12.75">
      <c r="A27" s="1">
        <v>5400</v>
      </c>
      <c r="B27" s="11" t="s">
        <v>90</v>
      </c>
    </row>
    <row r="28" spans="1:2" ht="12.75">
      <c r="A28" s="1">
        <v>5058</v>
      </c>
      <c r="B28" s="11" t="s">
        <v>18</v>
      </c>
    </row>
    <row r="29" spans="1:2" ht="12.75">
      <c r="A29" s="1">
        <v>4552</v>
      </c>
      <c r="B29" s="11" t="s">
        <v>130</v>
      </c>
    </row>
    <row r="30" spans="1:2" ht="12.75">
      <c r="A30" s="1">
        <v>3451</v>
      </c>
      <c r="B30" s="11" t="s">
        <v>16</v>
      </c>
    </row>
    <row r="31" spans="1:2" ht="12.75">
      <c r="A31" s="1">
        <v>3183</v>
      </c>
      <c r="B31" s="11" t="s">
        <v>82</v>
      </c>
    </row>
    <row r="32" spans="1:2" ht="12.75">
      <c r="A32" s="1">
        <v>2871</v>
      </c>
      <c r="B32" s="11" t="s">
        <v>64</v>
      </c>
    </row>
    <row r="33" spans="1:2" ht="12.75">
      <c r="A33" s="1">
        <v>2657</v>
      </c>
      <c r="B33" s="11" t="s">
        <v>17</v>
      </c>
    </row>
    <row r="34" spans="1:2" ht="12.75">
      <c r="A34" s="1">
        <v>1960</v>
      </c>
      <c r="B34" s="11" t="s">
        <v>5</v>
      </c>
    </row>
    <row r="35" spans="1:2" ht="12.75">
      <c r="A35" s="1">
        <v>1582</v>
      </c>
      <c r="B35" s="11" t="s">
        <v>87</v>
      </c>
    </row>
    <row r="36" spans="1:2" ht="12.75">
      <c r="A36" s="1">
        <v>811</v>
      </c>
      <c r="B36" s="11" t="s">
        <v>61</v>
      </c>
    </row>
    <row r="37" spans="1:2" ht="12.75">
      <c r="A37" s="1">
        <v>783</v>
      </c>
      <c r="B37" s="11" t="s">
        <v>21</v>
      </c>
    </row>
    <row r="38" spans="1:2" ht="12.75">
      <c r="A38" s="1">
        <v>574</v>
      </c>
      <c r="B38" s="11" t="s">
        <v>22</v>
      </c>
    </row>
    <row r="39" spans="1:2" ht="12.75">
      <c r="A39" s="1">
        <v>573</v>
      </c>
      <c r="B39" s="11" t="s">
        <v>50</v>
      </c>
    </row>
    <row r="40" spans="1:2" ht="12.75">
      <c r="A40" s="1">
        <v>453</v>
      </c>
      <c r="B40" s="11" t="s">
        <v>23</v>
      </c>
    </row>
    <row r="41" spans="1:2" ht="12.75">
      <c r="A41" s="1">
        <v>357</v>
      </c>
      <c r="B41" s="11" t="s">
        <v>124</v>
      </c>
    </row>
    <row r="42" spans="1:2" ht="12.75">
      <c r="A42" s="1">
        <v>161</v>
      </c>
      <c r="B42" s="11" t="s">
        <v>6</v>
      </c>
    </row>
    <row r="43" spans="1:2" ht="12.75">
      <c r="A43" s="1">
        <v>153</v>
      </c>
      <c r="B43" s="11" t="s">
        <v>72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SVKUL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dcterms:created xsi:type="dcterms:W3CDTF">2007-02-16T09:00:52Z</dcterms:created>
  <dcterms:modified xsi:type="dcterms:W3CDTF">2009-03-26T07:05:58Z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